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090" activeTab="0"/>
  </bookViews>
  <sheets>
    <sheet name="Sheet1" sheetId="1" r:id="rId1"/>
  </sheets>
  <definedNames>
    <definedName name="_xlnm.Print_Area" localSheetId="0">'Sheet1'!$A$1:$K$14</definedName>
  </definedNames>
  <calcPr fullCalcOnLoad="1"/>
</workbook>
</file>

<file path=xl/sharedStrings.xml><?xml version="1.0" encoding="utf-8"?>
<sst xmlns="http://schemas.openxmlformats.org/spreadsheetml/2006/main" count="48" uniqueCount="47">
  <si>
    <t>Projektą teikusios/teikiančios įstaigos, institucijos pavadinimas</t>
  </si>
  <si>
    <t>Teikto/numatomo teikti projekto pavadinimas</t>
  </si>
  <si>
    <t>Reikalinga suma iš savivadybės projekto daliniam finansavimui, Eur</t>
  </si>
  <si>
    <t>Vidutinis paraiškos įvertinimo balas</t>
  </si>
  <si>
    <t>Skirta savivaldybės lėšų suma paraiškai, Eur</t>
  </si>
  <si>
    <t>Finansavimo šaltinis, kuriam numatoma teikti/pateikta projekto paraiška, paramos statusas ir gauta parama</t>
  </si>
  <si>
    <t>Pastabos</t>
  </si>
  <si>
    <t>IŠ VISO:</t>
  </si>
  <si>
    <t>Paraiškos Nr.</t>
  </si>
  <si>
    <t>Paraiškos data</t>
  </si>
  <si>
    <t>Juozo ir Alfonso Keliuočių palikimo studijų centras</t>
  </si>
  <si>
    <t>Rokiškio kultūros centras</t>
  </si>
  <si>
    <t>Rokiškio krašto muziejus</t>
  </si>
  <si>
    <t>TPLP-1</t>
  </si>
  <si>
    <t>Bendra projekto vertė, Eur</t>
  </si>
  <si>
    <t>TPLP-2</t>
  </si>
  <si>
    <t>TPLP-3</t>
  </si>
  <si>
    <t>TPLP-4</t>
  </si>
  <si>
    <t>TPLP-5</t>
  </si>
  <si>
    <t>ROMUVOS KELIAIS</t>
  </si>
  <si>
    <r>
      <t>„</t>
    </r>
    <r>
      <rPr>
        <sz val="12"/>
        <rFont val="Times New Roman"/>
        <family val="1"/>
      </rPr>
      <t xml:space="preserve">Eksponatų konservavimas ir restauravimas“ </t>
    </r>
  </si>
  <si>
    <t xml:space="preserve">Sutarties Nr. </t>
  </si>
  <si>
    <t>IŠ viso I kvietimo:</t>
  </si>
  <si>
    <t xml:space="preserve"> 2023 m. savivaldybės  tikslinių lėšų, skirtų įstaigų projektų, gavusių  ES ar kitų fondų , programų finansavimą, daliniam finansavimui  paraiškų suvestinė</t>
  </si>
  <si>
    <t>I kvietimas  2023-03-06-2022-03-10</t>
  </si>
  <si>
    <t>XXXIX LIETUVOS PROFESIONALIŲ TEATRŲ FESTIVALIS „VAIDINAME ŽEMDIRBIAMS“</t>
  </si>
  <si>
    <r>
      <t xml:space="preserve">VISI dokumentai pridėti. </t>
    </r>
    <r>
      <rPr>
        <sz val="12"/>
        <color indexed="10"/>
        <rFont val="Times New Roman"/>
        <family val="1"/>
      </rPr>
      <t>PRKG priarimas YRA.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Tarybos sprendimo NĖRA</t>
    </r>
    <r>
      <rPr>
        <sz val="12"/>
        <rFont val="Times New Roman"/>
        <family val="1"/>
      </rPr>
      <t xml:space="preserve">. </t>
    </r>
    <r>
      <rPr>
        <sz val="12"/>
        <color indexed="10"/>
        <rFont val="Times New Roman"/>
        <family val="1"/>
      </rPr>
      <t>Yra papildomi finansavimo šaltiniai</t>
    </r>
    <r>
      <rPr>
        <sz val="12"/>
        <rFont val="Times New Roman"/>
        <family val="1"/>
      </rPr>
      <t xml:space="preserve"> (2). Savivaldybės lėšos bus panaudotos leidybai,  straipsnių, nuotraukų autoriams pagal autorines ir kitas sutartis apmokėti. Savivaldybės parama sudarytų  19,42 proc. </t>
    </r>
    <r>
      <rPr>
        <sz val="12"/>
        <color indexed="30"/>
        <rFont val="Times New Roman"/>
        <family val="1"/>
      </rPr>
      <t>Liekamoji vertė - išleisti du  Rokiškio krašto kultūrai skirti žurnalo "Prie Nemunėlio" numeriai 500 egz. tiražu</t>
    </r>
    <r>
      <rPr>
        <sz val="12"/>
        <color indexed="10"/>
        <rFont val="Times New Roman"/>
        <family val="1"/>
      </rPr>
      <t xml:space="preserve">. </t>
    </r>
  </si>
  <si>
    <r>
      <t xml:space="preserve">Gauta parama iš SPAUDOS, RADIJO IR TV FONDAS 8000  EUR ; Juozo ir Alfonso Keliuočių palikimo studijų centro lėšos - 200 EUR ; LBD Rokiškio skyrius -100 Eur                                             </t>
    </r>
    <r>
      <rPr>
        <sz val="11"/>
        <color indexed="10"/>
        <rFont val="Times New Roman"/>
        <family val="1"/>
      </rPr>
      <t xml:space="preserve"> Planuojama visam leidiniui išleidti gauti finansavimas iš Komunikacijos ir kultūros sk. leidybos programos (leidybos išlaidoms)
</t>
    </r>
  </si>
  <si>
    <r>
      <t xml:space="preserve">Gauta parama iš: Lietuvos kultūros taryba –10000,00 EUR; Rokiškio kultūros centro spec. lėšos -800Eur                                            </t>
    </r>
    <r>
      <rPr>
        <sz val="11"/>
        <color indexed="60"/>
        <rFont val="Times New Roman"/>
        <family val="1"/>
      </rPr>
      <t>P</t>
    </r>
    <r>
      <rPr>
        <sz val="11"/>
        <color indexed="10"/>
        <rFont val="Times New Roman"/>
        <family val="1"/>
      </rPr>
      <t xml:space="preserve">rojekto veikloms skirtas finansavimas iš kito SB šaltinio pagal 2023 metų rajono renginių finansavimo programą (3600 Eur): 3000 Eur - pagrindinei premojai ir 600 Eur premijos įteikimo ceremonijai.
</t>
    </r>
  </si>
  <si>
    <r>
      <t xml:space="preserve">VISI dokumentai pridėti. </t>
    </r>
    <r>
      <rPr>
        <sz val="12"/>
        <color indexed="10"/>
        <rFont val="Times New Roman"/>
        <family val="1"/>
      </rPr>
      <t>PRKG pritarimas YRA.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Tarybos sprendimo NĖRA</t>
    </r>
    <r>
      <rPr>
        <sz val="12"/>
        <rFont val="Times New Roman"/>
        <family val="1"/>
      </rPr>
      <t xml:space="preserve">. </t>
    </r>
    <r>
      <rPr>
        <sz val="12"/>
        <color indexed="10"/>
        <rFont val="Times New Roman"/>
        <family val="1"/>
      </rPr>
      <t>Yra papildomi finansavimo šaltiniai</t>
    </r>
    <r>
      <rPr>
        <sz val="12"/>
        <rFont val="Times New Roman"/>
        <family val="1"/>
      </rPr>
      <t xml:space="preserve"> (1). Prašoma skirti 23 proc. nuo bendros projekto vertės. Skirtas finansavimas bus skiriamas festivalio laureatų premijoms  bei kitoms festivalio organizavimo išlaidoms padengti (dalyvių maitinimo, apgyvendinimo bei nenumatytoms išlaidoms). </t>
    </r>
    <r>
      <rPr>
        <sz val="12"/>
        <color indexed="62"/>
        <rFont val="Times New Roman"/>
        <family val="1"/>
      </rPr>
      <t xml:space="preserve">Liekamoji vertė - seniausias ir didžiausias Lietuvos profesionalių teatrų festivalis, sudarantis sąlygas vykti profesionalaus teatro sklaidai regione. Savo ilgaamžiškumu bei unikalumu festivalis yra tapęs visos Lietuvos kultūrinio gyvenimo reiškiniu ir regioninės kultūros pavyzdžiu. </t>
    </r>
  </si>
  <si>
    <t>J. Vienožinskio tėviškės bendruomenė</t>
  </si>
  <si>
    <t>vaikų stovykla "Kuriame legendą"</t>
  </si>
  <si>
    <t>gauta parama iš: Lietuvos kultūros taryba - 6000 Eur;                                                                   J. Vienožinskio tėviškės bendruomenė - 153 Eur</t>
  </si>
  <si>
    <r>
      <t xml:space="preserve">VISI dokumentai pridėti. </t>
    </r>
    <r>
      <rPr>
        <sz val="12"/>
        <color indexed="10"/>
        <rFont val="Times New Roman"/>
        <family val="1"/>
      </rPr>
      <t>PRKG priarimas YRA.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Tarybos sprendimo NĖRA</t>
    </r>
    <r>
      <rPr>
        <sz val="12"/>
        <rFont val="Times New Roman"/>
        <family val="1"/>
      </rPr>
      <t xml:space="preserve">. </t>
    </r>
    <r>
      <rPr>
        <sz val="12"/>
        <color indexed="10"/>
        <rFont val="Times New Roman"/>
        <family val="1"/>
      </rPr>
      <t>Yra papildomi finansavimo šaltiniai</t>
    </r>
    <r>
      <rPr>
        <sz val="12"/>
        <rFont val="Times New Roman"/>
        <family val="1"/>
      </rPr>
      <t xml:space="preserve"> (1). Savivaldybės lėšos bus panaudotos savanorių, dirbančių stovykloje, dienpinigiams apmokėti. Savivaldybės parama sudarytų  9,8 proc. </t>
    </r>
    <r>
      <rPr>
        <sz val="12"/>
        <color indexed="30"/>
        <rFont val="Times New Roman"/>
        <family val="1"/>
      </rPr>
      <t>Liekamoji vertė - kultūros objekto meno ir amatų erdvės "Kultūros klojimas" įcveiklinimas ir papuošimas vaikų sukurtais stovyklos metu darbais.</t>
    </r>
  </si>
  <si>
    <t xml:space="preserve">Gauta parama: Lietuvos kultūros taryba 2300 EUR; ROKIŠKIO KRAŠTO MUZIEJUS 170 EUR;
</t>
  </si>
  <si>
    <t>Skirta SB 2023 m. : 50000 Eur</t>
  </si>
  <si>
    <r>
      <t xml:space="preserve">Visi dokumentai pridėti. </t>
    </r>
    <r>
      <rPr>
        <sz val="12"/>
        <color indexed="10"/>
        <rFont val="Times New Roman"/>
        <family val="1"/>
      </rPr>
      <t>Tarybos sprendimo NĖRA. PRKG pritarimas YRA.</t>
    </r>
    <r>
      <rPr>
        <sz val="12"/>
        <rFont val="Times New Roman"/>
        <family val="1"/>
      </rPr>
      <t xml:space="preserve"> Papildomi finansavimo šaltiniai yra; savivaldybės sudaro 10 proc. nuo gautos iš LKT paramos sumos, arba 8.5 proc. nuo bendros projekto vertės.  Savivaldybės skirtos lėšos bus skirtos tiesioginėms projekto veikloms – grafikos kūrinių  restauravimui. </t>
    </r>
    <r>
      <rPr>
        <sz val="12"/>
        <color indexed="30"/>
        <rFont val="Times New Roman"/>
        <family val="1"/>
      </rPr>
      <t xml:space="preserve">Liekamoji vertė: restauruota 32 vnt. Rokiškio krašto muziejaus  eksponatų ir apsaugoti nuo sunykimo. </t>
    </r>
  </si>
  <si>
    <t>Grafo Konstantino Tyzenhauzo parkoteka</t>
  </si>
  <si>
    <t xml:space="preserve">Gauta parama: Lietuvos kultūros taryba 4000 EUR; 
</t>
  </si>
  <si>
    <r>
      <t>Visi dokumentai pridėti.</t>
    </r>
    <r>
      <rPr>
        <sz val="12"/>
        <color indexed="10"/>
        <rFont val="Times New Roman"/>
        <family val="1"/>
      </rPr>
      <t xml:space="preserve"> Tarybos sprendimo NĖRA</t>
    </r>
    <r>
      <rPr>
        <sz val="12"/>
        <rFont val="Times New Roman"/>
        <family val="1"/>
      </rPr>
      <t xml:space="preserve">. </t>
    </r>
    <r>
      <rPr>
        <sz val="12"/>
        <color indexed="10"/>
        <rFont val="Times New Roman"/>
        <family val="1"/>
      </rPr>
      <t>PRKG pritarimas YRA</t>
    </r>
    <r>
      <rPr>
        <sz val="12"/>
        <rFont val="Times New Roman"/>
        <family val="1"/>
      </rPr>
      <t>.</t>
    </r>
    <r>
      <rPr>
        <sz val="12"/>
        <color indexed="10"/>
        <rFont val="Times New Roman"/>
        <family val="1"/>
      </rPr>
      <t xml:space="preserve"> Papildomi finansavimo šaltinių NĖRA</t>
    </r>
    <r>
      <rPr>
        <sz val="12"/>
        <rFont val="Times New Roman"/>
        <family val="1"/>
      </rPr>
      <t xml:space="preserve">;  Prašoma suma iš savivaldybės sudaro 30 proc. nuo bendro projekto biudžeto.  Iš savivaldybės skirtų lėšų bus apmokėtos vertimo į Brailio raštą ir spaudos Brailio raštu paslaugų išlaidos. </t>
    </r>
    <r>
      <rPr>
        <sz val="12"/>
        <color indexed="30"/>
        <rFont val="Times New Roman"/>
        <family val="1"/>
      </rPr>
      <t>Liekamoji vertė:  Rokiškio dvaro parko bus sukurtas naujas interaktyvus traukos taškas su vartomu stendu, inkiliukų alėja, muzikiniu takus (QR kodai).</t>
    </r>
  </si>
  <si>
    <t>9 (8,6)</t>
  </si>
  <si>
    <t>Likutis 2023-03-20</t>
  </si>
  <si>
    <t>VS-111 (2023-03-17)</t>
  </si>
  <si>
    <t>VS-110 (2023-03-17)</t>
  </si>
  <si>
    <t>VS-109 (2023-03-17)</t>
  </si>
  <si>
    <t>VS-104 (2023-03-16)</t>
  </si>
  <si>
    <t>VS-115 (2023-03-24)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</si>
</sst>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#,##0.00_ ;\-#,##0.00\ "/>
    <numFmt numFmtId="181" formatCode="0.000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4" applyNumberFormat="0" applyAlignment="0" applyProtection="0"/>
    <xf numFmtId="0" fontId="50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6" fontId="3" fillId="0" borderId="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6" fillId="0" borderId="0" xfId="0" applyFont="1" applyAlignment="1">
      <alignment horizontal="right" wrapText="1"/>
    </xf>
    <xf numFmtId="2" fontId="6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2" fontId="61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0" fontId="10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2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9" borderId="14" xfId="0" applyFont="1" applyFill="1" applyBorder="1" applyAlignment="1">
      <alignment horizontal="center" vertical="top" wrapText="1"/>
    </xf>
    <xf numFmtId="0" fontId="11" fillId="9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prastas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85" zoomScaleSheetLayoutView="85" zoomScalePageLayoutView="0" workbookViewId="0" topLeftCell="B1">
      <selection activeCell="K9" sqref="K9"/>
    </sheetView>
  </sheetViews>
  <sheetFormatPr defaultColWidth="9.140625" defaultRowHeight="12.75"/>
  <cols>
    <col min="1" max="1" width="10.57421875" style="0" customWidth="1"/>
    <col min="2" max="2" width="13.57421875" style="0" customWidth="1"/>
    <col min="3" max="3" width="24.140625" style="0" customWidth="1"/>
    <col min="4" max="4" width="24.28125" style="0" customWidth="1"/>
    <col min="5" max="5" width="16.00390625" style="0" customWidth="1"/>
    <col min="6" max="6" width="34.28125" style="0" customWidth="1"/>
    <col min="7" max="7" width="19.140625" style="0" customWidth="1"/>
    <col min="8" max="8" width="55.7109375" style="0" customWidth="1"/>
    <col min="9" max="9" width="15.8515625" style="0" customWidth="1"/>
    <col min="10" max="10" width="18.28125" style="0" customWidth="1"/>
    <col min="11" max="11" width="18.140625" style="0" customWidth="1"/>
    <col min="12" max="12" width="8.7109375" style="0" customWidth="1"/>
  </cols>
  <sheetData>
    <row r="1" spans="8:10" ht="38.25" customHeight="1">
      <c r="H1" s="55"/>
      <c r="I1" s="56"/>
      <c r="J1" s="56"/>
    </row>
    <row r="2" spans="1:8" s="1" customFormat="1" ht="45" customHeight="1">
      <c r="A2" s="54" t="s">
        <v>23</v>
      </c>
      <c r="B2" s="54"/>
      <c r="C2" s="54"/>
      <c r="D2" s="54"/>
      <c r="E2" s="54"/>
      <c r="F2" s="54"/>
      <c r="G2" s="54"/>
      <c r="H2" s="54"/>
    </row>
    <row r="3" spans="1:8" s="1" customFormat="1" ht="15.75">
      <c r="A3" s="6"/>
      <c r="B3" s="6"/>
      <c r="C3" s="6"/>
      <c r="D3" s="6"/>
      <c r="E3" s="6"/>
      <c r="F3" s="6"/>
      <c r="G3" s="6"/>
      <c r="H3" s="6"/>
    </row>
    <row r="4" spans="1:11" s="1" customFormat="1" ht="82.5" customHeight="1">
      <c r="A4" s="2" t="s">
        <v>8</v>
      </c>
      <c r="B4" s="2" t="s">
        <v>9</v>
      </c>
      <c r="C4" s="2" t="s">
        <v>0</v>
      </c>
      <c r="D4" s="2" t="s">
        <v>1</v>
      </c>
      <c r="E4" s="2" t="s">
        <v>14</v>
      </c>
      <c r="F4" s="3" t="s">
        <v>5</v>
      </c>
      <c r="G4" s="2" t="s">
        <v>2</v>
      </c>
      <c r="H4" s="3" t="s">
        <v>6</v>
      </c>
      <c r="I4" s="2" t="s">
        <v>3</v>
      </c>
      <c r="J4" s="2" t="s">
        <v>4</v>
      </c>
      <c r="K4" s="34" t="s">
        <v>21</v>
      </c>
    </row>
    <row r="5" spans="1:11" s="1" customFormat="1" ht="24" customHeight="1">
      <c r="A5" s="60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s="1" customFormat="1" ht="145.5" customHeight="1">
      <c r="A6" s="3" t="s">
        <v>13</v>
      </c>
      <c r="B6" s="43">
        <v>44993</v>
      </c>
      <c r="C6" s="13" t="s">
        <v>10</v>
      </c>
      <c r="D6" s="45" t="s">
        <v>19</v>
      </c>
      <c r="E6" s="44">
        <v>10300</v>
      </c>
      <c r="F6" s="14" t="s">
        <v>27</v>
      </c>
      <c r="G6" s="44">
        <v>2000</v>
      </c>
      <c r="H6" s="13" t="s">
        <v>26</v>
      </c>
      <c r="I6" s="3">
        <v>9</v>
      </c>
      <c r="J6" s="3">
        <v>2000</v>
      </c>
      <c r="K6" s="42" t="s">
        <v>42</v>
      </c>
    </row>
    <row r="7" spans="1:11" s="1" customFormat="1" ht="177.75" customHeight="1">
      <c r="A7" s="3" t="s">
        <v>15</v>
      </c>
      <c r="B7" s="43">
        <v>44994</v>
      </c>
      <c r="C7" s="10" t="s">
        <v>11</v>
      </c>
      <c r="D7" s="14" t="s">
        <v>25</v>
      </c>
      <c r="E7" s="44">
        <v>14040</v>
      </c>
      <c r="F7" s="14" t="s">
        <v>28</v>
      </c>
      <c r="G7" s="44">
        <v>3240</v>
      </c>
      <c r="H7" s="13" t="s">
        <v>29</v>
      </c>
      <c r="I7" s="3" t="s">
        <v>40</v>
      </c>
      <c r="J7" s="3">
        <v>3240</v>
      </c>
      <c r="K7" s="53" t="s">
        <v>45</v>
      </c>
    </row>
    <row r="8" spans="1:11" s="1" customFormat="1" ht="114.75" customHeight="1">
      <c r="A8" s="3" t="s">
        <v>16</v>
      </c>
      <c r="B8" s="43">
        <v>44995</v>
      </c>
      <c r="C8" s="10" t="s">
        <v>30</v>
      </c>
      <c r="D8" s="46" t="s">
        <v>31</v>
      </c>
      <c r="E8" s="47">
        <v>6820</v>
      </c>
      <c r="F8" s="14" t="s">
        <v>32</v>
      </c>
      <c r="G8" s="48">
        <v>667</v>
      </c>
      <c r="H8" s="13" t="s">
        <v>33</v>
      </c>
      <c r="I8" s="3">
        <v>9</v>
      </c>
      <c r="J8" s="15">
        <v>667</v>
      </c>
      <c r="K8" s="42" t="s">
        <v>46</v>
      </c>
    </row>
    <row r="9" spans="1:11" s="1" customFormat="1" ht="138" customHeight="1">
      <c r="A9" s="36" t="s">
        <v>17</v>
      </c>
      <c r="B9" s="37">
        <v>44995</v>
      </c>
      <c r="C9" s="49" t="s">
        <v>12</v>
      </c>
      <c r="D9" s="14" t="s">
        <v>20</v>
      </c>
      <c r="E9" s="39">
        <v>2700</v>
      </c>
      <c r="F9" s="14" t="s">
        <v>34</v>
      </c>
      <c r="G9" s="15">
        <v>230</v>
      </c>
      <c r="H9" s="13" t="s">
        <v>36</v>
      </c>
      <c r="I9" s="3">
        <v>9</v>
      </c>
      <c r="J9" s="50">
        <v>230</v>
      </c>
      <c r="K9" s="42" t="s">
        <v>43</v>
      </c>
    </row>
    <row r="10" spans="1:11" s="1" customFormat="1" ht="127.5" customHeight="1">
      <c r="A10" s="36" t="s">
        <v>18</v>
      </c>
      <c r="B10" s="37">
        <v>44995</v>
      </c>
      <c r="C10" s="51" t="s">
        <v>12</v>
      </c>
      <c r="D10" s="38" t="s">
        <v>37</v>
      </c>
      <c r="E10" s="39">
        <v>5720</v>
      </c>
      <c r="F10" s="14" t="s">
        <v>38</v>
      </c>
      <c r="G10" s="15">
        <v>1720</v>
      </c>
      <c r="H10" s="13" t="s">
        <v>39</v>
      </c>
      <c r="I10" s="3">
        <v>7</v>
      </c>
      <c r="J10" s="15">
        <v>1548</v>
      </c>
      <c r="K10" s="42" t="s">
        <v>44</v>
      </c>
    </row>
    <row r="11" spans="1:11" s="1" customFormat="1" ht="40.5" customHeight="1">
      <c r="A11" s="62" t="s">
        <v>22</v>
      </c>
      <c r="B11" s="62"/>
      <c r="C11" s="62"/>
      <c r="D11" s="63"/>
      <c r="E11" s="39">
        <f>SUM(E6:E10)</f>
        <v>39580</v>
      </c>
      <c r="F11" s="14"/>
      <c r="G11" s="15">
        <f>SUM(G6:G10)</f>
        <v>7857</v>
      </c>
      <c r="H11" s="13"/>
      <c r="I11" s="3"/>
      <c r="J11" s="52">
        <f>SUM(J6:J10)</f>
        <v>7685</v>
      </c>
      <c r="K11" s="41"/>
    </row>
    <row r="12" spans="1:11" s="1" customFormat="1" ht="31.5" customHeight="1">
      <c r="A12" s="8"/>
      <c r="B12" s="8"/>
      <c r="C12" s="11" t="s">
        <v>7</v>
      </c>
      <c r="D12" s="4"/>
      <c r="E12" s="31">
        <f>E11</f>
        <v>39580</v>
      </c>
      <c r="F12" s="32"/>
      <c r="G12" s="40">
        <f>G11</f>
        <v>7857</v>
      </c>
      <c r="H12" s="31"/>
      <c r="I12" s="33"/>
      <c r="J12" s="40">
        <f>J11</f>
        <v>7685</v>
      </c>
      <c r="K12" s="35"/>
    </row>
    <row r="13" spans="1:10" s="1" customFormat="1" ht="16.5" customHeight="1">
      <c r="A13" s="8"/>
      <c r="B13" s="28"/>
      <c r="C13" s="21"/>
      <c r="D13" s="22"/>
      <c r="E13" s="9"/>
      <c r="F13" s="23"/>
      <c r="G13" s="24"/>
      <c r="H13" s="9"/>
      <c r="I13" s="5"/>
      <c r="J13" s="12"/>
    </row>
    <row r="14" spans="1:10" s="1" customFormat="1" ht="21" customHeight="1">
      <c r="A14" s="25"/>
      <c r="B14" s="29"/>
      <c r="C14" s="58" t="s">
        <v>35</v>
      </c>
      <c r="D14" s="59"/>
      <c r="E14" s="59"/>
      <c r="F14" s="59"/>
      <c r="G14" s="26" t="s">
        <v>41</v>
      </c>
      <c r="H14" s="30">
        <f>50000-J12</f>
        <v>42315</v>
      </c>
      <c r="I14" s="27"/>
      <c r="J14" s="7"/>
    </row>
    <row r="15" spans="1:10" ht="15.75">
      <c r="A15" s="19"/>
      <c r="B15" s="19"/>
      <c r="C15" s="57"/>
      <c r="D15" s="57"/>
      <c r="E15" s="57"/>
      <c r="F15" s="57"/>
      <c r="I15" s="20"/>
      <c r="J15" s="20"/>
    </row>
    <row r="16" spans="3:8" ht="15.75">
      <c r="C16" s="16"/>
      <c r="D16" s="17"/>
      <c r="E16" s="17"/>
      <c r="F16" s="18"/>
      <c r="G16" s="9"/>
      <c r="H16" s="9"/>
    </row>
    <row r="17" spans="3:8" ht="50.25" customHeight="1">
      <c r="C17" s="9"/>
      <c r="D17" s="9"/>
      <c r="E17" s="9"/>
      <c r="F17" s="9"/>
      <c r="G17" s="9"/>
      <c r="H17" s="9"/>
    </row>
    <row r="18" spans="3:8" ht="22.5" customHeight="1">
      <c r="C18" s="9"/>
      <c r="D18" s="9"/>
      <c r="E18" s="9"/>
      <c r="F18" s="9"/>
      <c r="G18" s="9"/>
      <c r="H18" s="9"/>
    </row>
    <row r="19" spans="3:8" ht="15">
      <c r="C19" s="9"/>
      <c r="D19" s="9"/>
      <c r="E19" s="9"/>
      <c r="F19" s="9"/>
      <c r="G19" s="9"/>
      <c r="H19" s="9"/>
    </row>
    <row r="20" spans="3:8" ht="15">
      <c r="C20" s="9"/>
      <c r="D20" s="9"/>
      <c r="E20" s="9"/>
      <c r="F20" s="9"/>
      <c r="G20" s="9"/>
      <c r="H20" s="9"/>
    </row>
  </sheetData>
  <sheetProtection/>
  <mergeCells count="6">
    <mergeCell ref="A2:H2"/>
    <mergeCell ref="H1:J1"/>
    <mergeCell ref="C15:F15"/>
    <mergeCell ref="C14:F14"/>
    <mergeCell ref="A5:K5"/>
    <mergeCell ref="A11:D11"/>
  </mergeCells>
  <printOptions horizontalCentered="1"/>
  <pageMargins left="0.9448818897637796" right="0.35433070866141736" top="0.5905511811023623" bottom="0.5905511811023623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Verslas</dc:creator>
  <cp:keywords/>
  <dc:description/>
  <cp:lastModifiedBy>UserRS</cp:lastModifiedBy>
  <cp:lastPrinted>2023-03-14T09:08:18Z</cp:lastPrinted>
  <dcterms:created xsi:type="dcterms:W3CDTF">2008-01-29T06:42:04Z</dcterms:created>
  <dcterms:modified xsi:type="dcterms:W3CDTF">2023-04-03T05:25:02Z</dcterms:modified>
  <cp:category/>
  <cp:version/>
  <cp:contentType/>
  <cp:contentStatus/>
</cp:coreProperties>
</file>