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Sheet1" sheetId="1" r:id="rId1"/>
  </sheets>
  <definedNames>
    <definedName name="_xlnm.Print_Area" localSheetId="0">'Sheet1'!$A$1:$M$26</definedName>
  </definedNames>
  <calcPr fullCalcOnLoad="1"/>
</workbook>
</file>

<file path=xl/sharedStrings.xml><?xml version="1.0" encoding="utf-8"?>
<sst xmlns="http://schemas.openxmlformats.org/spreadsheetml/2006/main" count="103" uniqueCount="95">
  <si>
    <t>Projektą teikusios/teikiančios įstaigos, institucijos pavadinimas</t>
  </si>
  <si>
    <t>Teikto/numatomo teikti projekto pavadinimas</t>
  </si>
  <si>
    <t>Reikalinga suma iš savivadybės projekto daliniam finansavimui, Eur</t>
  </si>
  <si>
    <t>Vidutinis paraiškos įvertinimo balas</t>
  </si>
  <si>
    <t>Skirta savivaldybės lėšų suma paraiškai, Eur</t>
  </si>
  <si>
    <t>Finansavimo šaltinis, kuriam numatoma teikti/pateikta projekto paraiška, paramos statusas ir gauta parama</t>
  </si>
  <si>
    <t>Pastabos</t>
  </si>
  <si>
    <t>IŠ VISO:</t>
  </si>
  <si>
    <t>Paraiškos Nr.</t>
  </si>
  <si>
    <t>Paraiškos data</t>
  </si>
  <si>
    <t>Juozo ir Alfonso Keliuočių palikimo studijų centras</t>
  </si>
  <si>
    <t>Rokiškio kultūros centras</t>
  </si>
  <si>
    <t>Rokiškio krašto muziejus</t>
  </si>
  <si>
    <t>TPLP-1</t>
  </si>
  <si>
    <t>Bendra projekto vertė, Eur</t>
  </si>
  <si>
    <t>TPLP-2</t>
  </si>
  <si>
    <t>TPLP-3</t>
  </si>
  <si>
    <t>TPLP-4</t>
  </si>
  <si>
    <t>TPLP-5</t>
  </si>
  <si>
    <t>ROMUVOS KELIAIS</t>
  </si>
  <si>
    <r>
      <t>„</t>
    </r>
    <r>
      <rPr>
        <sz val="12"/>
        <rFont val="Times New Roman"/>
        <family val="1"/>
      </rPr>
      <t xml:space="preserve">Eksponatų konservavimas ir restauravimas“ </t>
    </r>
  </si>
  <si>
    <t xml:space="preserve">Sutarties Nr. </t>
  </si>
  <si>
    <t>IŠ viso I kvietimo:</t>
  </si>
  <si>
    <t xml:space="preserve"> 2023 m. savivaldybės  tikslinių lėšų, skirtų įstaigų projektų, gavusių  ES ar kitų fondų , programų finansavimą, daliniam finansavimui  paraiškų suvestinė</t>
  </si>
  <si>
    <t>I kvietimas  2023-03-06-2022-03-10</t>
  </si>
  <si>
    <t>XXXIX LIETUVOS PROFESIONALIŲ TEATRŲ FESTIVALIS „VAIDINAME ŽEMDIRBIAMS“</t>
  </si>
  <si>
    <r>
      <t xml:space="preserve">VISI dokumentai pridėti. </t>
    </r>
    <r>
      <rPr>
        <sz val="12"/>
        <color indexed="10"/>
        <rFont val="Times New Roman"/>
        <family val="1"/>
      </rPr>
      <t>PRKG priarimas YRA.</t>
    </r>
    <r>
      <rPr>
        <sz val="12"/>
        <rFont val="Times New Roman"/>
        <family val="1"/>
      </rPr>
      <t xml:space="preserve"> </t>
    </r>
    <r>
      <rPr>
        <sz val="12"/>
        <color indexed="10"/>
        <rFont val="Times New Roman"/>
        <family val="1"/>
      </rPr>
      <t>Tarybos sprendimo NĖRA</t>
    </r>
    <r>
      <rPr>
        <sz val="12"/>
        <rFont val="Times New Roman"/>
        <family val="1"/>
      </rPr>
      <t xml:space="preserve">. </t>
    </r>
    <r>
      <rPr>
        <sz val="12"/>
        <color indexed="10"/>
        <rFont val="Times New Roman"/>
        <family val="1"/>
      </rPr>
      <t>Yra papildomi finansavimo šaltiniai</t>
    </r>
    <r>
      <rPr>
        <sz val="12"/>
        <rFont val="Times New Roman"/>
        <family val="1"/>
      </rPr>
      <t xml:space="preserve"> (2). Savivaldybės lėšos bus panaudotos leidybai,  straipsnių, nuotraukų autoriams pagal autorines ir kitas sutartis apmokėti. Savivaldybės parama sudarytų  19,42 proc. </t>
    </r>
    <r>
      <rPr>
        <sz val="12"/>
        <color indexed="30"/>
        <rFont val="Times New Roman"/>
        <family val="1"/>
      </rPr>
      <t>Liekamoji vertė - išleisti du  Rokiškio krašto kultūrai skirti žurnalo "Prie Nemunėlio" numeriai 500 egz. tiražu</t>
    </r>
    <r>
      <rPr>
        <sz val="12"/>
        <color indexed="10"/>
        <rFont val="Times New Roman"/>
        <family val="1"/>
      </rPr>
      <t xml:space="preserve">. </t>
    </r>
  </si>
  <si>
    <r>
      <t xml:space="preserve">Gauta parama iš SPAUDOS, RADIJO IR TV FONDAS 8000  EUR ; Juozo ir Alfonso Keliuočių palikimo studijų centro lėšos - 200 EUR ; LBD Rokiškio skyrius -100 Eur                                             </t>
    </r>
    <r>
      <rPr>
        <sz val="11"/>
        <color indexed="10"/>
        <rFont val="Times New Roman"/>
        <family val="1"/>
      </rPr>
      <t xml:space="preserve"> Planuojama visam leidiniui išleidti gauti finansavimas iš Komunikacijos ir kultūros sk. leidybos programos (leidybos išlaidoms)
</t>
    </r>
  </si>
  <si>
    <r>
      <t xml:space="preserve">Gauta parama iš: Lietuvos kultūros taryba –10000,00 EUR; Rokiškio kultūros centro spec. lėšos -800Eur                                            </t>
    </r>
    <r>
      <rPr>
        <sz val="11"/>
        <color indexed="60"/>
        <rFont val="Times New Roman"/>
        <family val="1"/>
      </rPr>
      <t>P</t>
    </r>
    <r>
      <rPr>
        <sz val="11"/>
        <color indexed="10"/>
        <rFont val="Times New Roman"/>
        <family val="1"/>
      </rPr>
      <t xml:space="preserve">rojekto veikloms skirtas finansavimas iš kito SB šaltinio pagal 2023 metų rajono renginių finansavimo programą (3600 Eur): 3000 Eur - pagrindinei premojai ir 600 Eur premijos įteikimo ceremonijai.
</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</si>
  <si>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Tarybos sprendimo NĖRA</t>
    </r>
    <r>
      <rPr>
        <sz val="12"/>
        <rFont val="Times New Roman"/>
        <family val="1"/>
      </rPr>
      <t xml:space="preserve">. </t>
    </r>
    <r>
      <rPr>
        <sz val="12"/>
        <color indexed="10"/>
        <rFont val="Times New Roman"/>
        <family val="1"/>
      </rPr>
      <t>Yra papildomi finansavimo šaltiniai</t>
    </r>
    <r>
      <rPr>
        <sz val="12"/>
        <rFont val="Times New Roman"/>
        <family val="1"/>
      </rPr>
      <t xml:space="preserve"> (1). Prašoma skirti 23 proc. nuo bendros projekto vertės. Skirtas finansavimas bus skiriamas festivalio laureatų premijoms  bei kitoms festivalio organizavimo išlaidoms padengti (dalyvių maitinimo, apgyvendinimo bei nenumatytoms išlaidoms). </t>
    </r>
    <r>
      <rPr>
        <sz val="12"/>
        <color indexed="62"/>
        <rFont val="Times New Roman"/>
        <family val="1"/>
      </rPr>
      <t xml:space="preserve">Liekamoji vertė - seniausias ir didžiausias Lietuvos profesionalių teatrų festivalis, sudarantis sąlygas vykti profesionalaus teatro sklaidai regione. Savo ilgaamžiškumu bei unikalumu festivalis yra tapęs visos Lietuvos kultūrinio gyvenimo reiškiniu ir regioninės kultūros pavyzdžiu. </t>
    </r>
  </si>
  <si>
    <t>J. Vienožinskio tėviškės bendruomenė</t>
  </si>
  <si>
    <t>vaikų stovykla "Kuriame legendą"</t>
  </si>
  <si>
    <t>gauta parama iš: Lietuvos kultūros taryba - 6000 Eur;                                                                   J. Vienožinskio tėviškės bendruomenė - 153 Eur</t>
  </si>
  <si>
    <r>
      <t xml:space="preserve">VISI dokumentai pridėti. </t>
    </r>
    <r>
      <rPr>
        <sz val="12"/>
        <color indexed="10"/>
        <rFont val="Times New Roman"/>
        <family val="1"/>
      </rPr>
      <t>PRKG priarimas YRA.</t>
    </r>
    <r>
      <rPr>
        <sz val="12"/>
        <rFont val="Times New Roman"/>
        <family val="1"/>
      </rPr>
      <t xml:space="preserve"> </t>
    </r>
    <r>
      <rPr>
        <sz val="12"/>
        <color indexed="10"/>
        <rFont val="Times New Roman"/>
        <family val="1"/>
      </rPr>
      <t>Tarybos sprendimo NĖRA</t>
    </r>
    <r>
      <rPr>
        <sz val="12"/>
        <rFont val="Times New Roman"/>
        <family val="1"/>
      </rPr>
      <t xml:space="preserve">. </t>
    </r>
    <r>
      <rPr>
        <sz val="12"/>
        <color indexed="10"/>
        <rFont val="Times New Roman"/>
        <family val="1"/>
      </rPr>
      <t>Yra papildomi finansavimo šaltiniai</t>
    </r>
    <r>
      <rPr>
        <sz val="12"/>
        <rFont val="Times New Roman"/>
        <family val="1"/>
      </rPr>
      <t xml:space="preserve"> (1). Savivaldybės lėšos bus panaudotos savanorių, dirbančių stovykloje, dienpinigiams apmokėti. Savivaldybės parama sudarytų  9,8 proc. </t>
    </r>
    <r>
      <rPr>
        <sz val="12"/>
        <color indexed="30"/>
        <rFont val="Times New Roman"/>
        <family val="1"/>
      </rPr>
      <t>Liekamoji vertė - kultūros objekto meno ir amatų erdvės "Kultūros klojimas" įcveiklinimas ir papuošimas vaikų sukurtais stovyklos metu darbais.</t>
    </r>
  </si>
  <si>
    <t xml:space="preserve">Gauta parama: Lietuvos kultūros taryba 2300 EUR; ROKIŠKIO KRAŠTO MUZIEJUS 170 EUR;
</t>
  </si>
  <si>
    <t>Skirta SB 2023 m. : 50000 Eur</t>
  </si>
  <si>
    <r>
      <t xml:space="preserve">Visi dokumentai pridėti. </t>
    </r>
    <r>
      <rPr>
        <sz val="12"/>
        <color indexed="10"/>
        <rFont val="Times New Roman"/>
        <family val="1"/>
      </rPr>
      <t>Tarybos sprendimo NĖRA. PRKG pritarimas YRA.</t>
    </r>
    <r>
      <rPr>
        <sz val="12"/>
        <rFont val="Times New Roman"/>
        <family val="1"/>
      </rPr>
      <t xml:space="preserve"> Papildomi finansavimo šaltiniai yra; savivaldybės sudaro 10 proc. nuo gautos iš LKT paramos sumos, arba 8.5 proc. nuo bendros projekto vertės.  Savivaldybės skirtos lėšos bus skirtos tiesioginėms projekto veikloms – grafikos kūrinių  restauravimui. </t>
    </r>
    <r>
      <rPr>
        <sz val="12"/>
        <color indexed="30"/>
        <rFont val="Times New Roman"/>
        <family val="1"/>
      </rPr>
      <t xml:space="preserve">Liekamoji vertė: restauruota 32 vnt. Rokiškio krašto muziejaus  eksponatų ir apsaugoti nuo sunykimo. </t>
    </r>
  </si>
  <si>
    <t>Grafo Konstantino Tyzenhauzo parkoteka</t>
  </si>
  <si>
    <t xml:space="preserve">Gauta parama: Lietuvos kultūros taryba 4000 EUR; 
</t>
  </si>
  <si>
    <r>
      <t>Visi dokumentai pridėti.</t>
    </r>
    <r>
      <rPr>
        <sz val="12"/>
        <color indexed="10"/>
        <rFont val="Times New Roman"/>
        <family val="1"/>
      </rPr>
      <t xml:space="preserve"> Tarybos sprendimo NĖRA</t>
    </r>
    <r>
      <rPr>
        <sz val="12"/>
        <rFont val="Times New Roman"/>
        <family val="1"/>
      </rPr>
      <t xml:space="preserve">. </t>
    </r>
    <r>
      <rPr>
        <sz val="12"/>
        <color indexed="10"/>
        <rFont val="Times New Roman"/>
        <family val="1"/>
      </rPr>
      <t>PRKG pritarimas YRA</t>
    </r>
    <r>
      <rPr>
        <sz val="12"/>
        <rFont val="Times New Roman"/>
        <family val="1"/>
      </rPr>
      <t>.</t>
    </r>
    <r>
      <rPr>
        <sz val="12"/>
        <color indexed="10"/>
        <rFont val="Times New Roman"/>
        <family val="1"/>
      </rPr>
      <t xml:space="preserve"> Papildomi finansavimo šaltinių NĖRA</t>
    </r>
    <r>
      <rPr>
        <sz val="12"/>
        <rFont val="Times New Roman"/>
        <family val="1"/>
      </rPr>
      <t xml:space="preserve">;  Prašoma suma iš savivaldybės sudaro 30 proc. nuo bendro projekto biudžeto.  Iš savivaldybės skirtų lėšų bus apmokėtos vertimo į Brailio raštą ir spaudos Brailio raštu paslaugų išlaidos. </t>
    </r>
    <r>
      <rPr>
        <sz val="12"/>
        <color indexed="30"/>
        <rFont val="Times New Roman"/>
        <family val="1"/>
      </rPr>
      <t>Liekamoji vertė:  Rokiškio dvaro parko bus sukurtas naujas interaktyvus traukos taškas su vartomu stendu, inkiliukų alėja, muzikiniu takus (QR kodai).</t>
    </r>
  </si>
  <si>
    <t>9 (8,6)</t>
  </si>
  <si>
    <t>VS-111 (2023-03-17)</t>
  </si>
  <si>
    <t>VS-110 (2023-03-17)</t>
  </si>
  <si>
    <t>VS-109 (2023-03-17)</t>
  </si>
  <si>
    <t>VS-104 (2023-03-16)</t>
  </si>
  <si>
    <t>VS-115 (2023-03-24)</t>
  </si>
  <si>
    <t>TPLP-6</t>
  </si>
  <si>
    <t>TPLP-7</t>
  </si>
  <si>
    <t>TPLP-8</t>
  </si>
  <si>
    <t>TPLP-9</t>
  </si>
  <si>
    <t>TPLP-10</t>
  </si>
  <si>
    <t>II kvietimas 2023-05-08-2023-05-17</t>
  </si>
  <si>
    <t>Asociacija Rokiškio teatras</t>
  </si>
  <si>
    <t>Renginių ciklas "Marcelės legenda", skirtas Marcelės Kubiliūtės metams paminėti</t>
  </si>
  <si>
    <t>Gauta parama iš: Lietuvos kultūros taryba -2000 Eur; Lietuvos krašto apsaugos ministerija - 5060 Eur</t>
  </si>
  <si>
    <r>
      <t>Visi dokumentai pridėti.</t>
    </r>
    <r>
      <rPr>
        <sz val="12"/>
        <color indexed="10"/>
        <rFont val="Times New Roman"/>
        <family val="1"/>
      </rPr>
      <t xml:space="preserve"> Tarybos sprendimo NĖRA</t>
    </r>
    <r>
      <rPr>
        <sz val="12"/>
        <rFont val="Times New Roman"/>
        <family val="1"/>
      </rPr>
      <t xml:space="preserve">. </t>
    </r>
    <r>
      <rPr>
        <sz val="12"/>
        <color indexed="10"/>
        <rFont val="Times New Roman"/>
        <family val="1"/>
      </rPr>
      <t>PRKG pritarimas YRA</t>
    </r>
    <r>
      <rPr>
        <sz val="12"/>
        <rFont val="Times New Roman"/>
        <family val="1"/>
      </rPr>
      <t>.</t>
    </r>
    <r>
      <rPr>
        <sz val="12"/>
        <color indexed="10"/>
        <rFont val="Times New Roman"/>
        <family val="1"/>
      </rPr>
      <t xml:space="preserve"> Papildomi finansavimo šaltiniai YRA</t>
    </r>
    <r>
      <rPr>
        <sz val="12"/>
        <rFont val="Times New Roman"/>
        <family val="1"/>
      </rPr>
      <t xml:space="preserve">;  Prašoma suma iš savivaldybės sudaro 18,8 proc. nuo bendro projekto biudžeto.  Iš savivaldybės skirtų lėšų bus bus panaudotos projekto reklamai, skarelių su renginio atributika gamybai. Dalinai bus padengtos spektaklio scenografijos ir rekvizito atnaujinimo išlaidos, transporto išlaidos aktorių ir dekoracijų vežimui į gastroles. Lėšos bus panaudotos renginio svečių maitinimui bei garso operatoriaus paslaugoms bei 10 proc. nenumatytoms išlaidoms.  </t>
    </r>
    <r>
      <rPr>
        <sz val="12"/>
        <color indexed="30"/>
        <rFont val="Times New Roman"/>
        <family val="1"/>
      </rPr>
      <t xml:space="preserve">Liekamoji vertė:   Sutvarkyta ir lankytojams pritaikyta Kubilių šeimos sodybvietė, sukurta medinė atminimo lenta ir nuoroda į buv. Kubilių sodybos vietą , atnaujintas spektaklis „Marcelės legenda“,  Sukurtos parodos  </t>
    </r>
  </si>
  <si>
    <t>Duokiškio kaimo bendruomenė</t>
  </si>
  <si>
    <t>"Duokiškio baladės 2023"</t>
  </si>
  <si>
    <t>Gauta parama iš: LR ŽŪM parama kaimo bendruomenėms - 2500 Eur, Rokiškio r. sav. NVO programos lėšos - 1350 Eur; Duokiškio KB lėšos - 200 Eur;</t>
  </si>
  <si>
    <r>
      <t>Visi dokumentai pridėti.</t>
    </r>
    <r>
      <rPr>
        <sz val="12"/>
        <color indexed="10"/>
        <rFont val="Times New Roman"/>
        <family val="1"/>
      </rPr>
      <t xml:space="preserve"> Tarybos sprendimo NĖRA</t>
    </r>
    <r>
      <rPr>
        <sz val="12"/>
        <rFont val="Times New Roman"/>
        <family val="1"/>
      </rPr>
      <t xml:space="preserve">. </t>
    </r>
    <r>
      <rPr>
        <sz val="12"/>
        <color indexed="10"/>
        <rFont val="Times New Roman"/>
        <family val="1"/>
      </rPr>
      <t>PRKG pritarimo NĖRA</t>
    </r>
    <r>
      <rPr>
        <sz val="12"/>
        <rFont val="Times New Roman"/>
        <family val="1"/>
      </rPr>
      <t>.</t>
    </r>
    <r>
      <rPr>
        <sz val="12"/>
        <color indexed="10"/>
        <rFont val="Times New Roman"/>
        <family val="1"/>
      </rPr>
      <t xml:space="preserve"> Papildomi finansavimo šaltiniai YRA</t>
    </r>
    <r>
      <rPr>
        <sz val="12"/>
        <rFont val="Times New Roman"/>
        <family val="1"/>
      </rPr>
      <t xml:space="preserve">;  Skirtų nacionalinės paramos paramos lėšų sumos užteks tik daliai projekto veiklų: jos bus naudojamos projekto viešinimui, scenos nuomai, įgarsinimui, maitinimui, animatorės programai, edukacijoms, atlikėjams, suvenyrams įsigyti. Vienos iš projekto veiklų- padovanotos B. Gražio tapybos darbų kolekcijos eksponavimui lėšų nepakanka, todėl  prašome savivaldybės finansuoti išlaidas paveikslų rėminimui.Prašoma suma iš savivaldybės sudaro 10,5 proc. nuo bendro projekto biudžeto.  Iš savivaldybės skirtos lėšos bus panaudotos paveikslų rėmimimo paslaugoms apmokėti.  Savivaldybei Kultūros NVO konkursui. Skirta parama 1350 Eur bus naudojama atlikėjo užmokesčiui. </t>
    </r>
    <r>
      <rPr>
        <sz val="12"/>
        <color indexed="30"/>
        <rFont val="Times New Roman"/>
        <family val="1"/>
      </rPr>
      <t>Liekamoji vertė:   Projekto metu suskaitmeninta archyvinė medžiaga, įkurta B. Gražio tapybos darbų ekspozicija</t>
    </r>
  </si>
  <si>
    <t>"THEATER CLUSTER" (Teatro klasteris (santalka))</t>
  </si>
  <si>
    <t>Gauta parama iš: Lietuvos kultūros taryba- 5000 Eur; Kupiškio r. savivaldybė- 1980 Eur; Utenos r. savivaldybės Kultūros skyrius-1800 Eur;</t>
  </si>
  <si>
    <t>XXIV Tarptautinis vargonų muzikos festivalis skirtas čekų muzikui, pedagogui, vargonininkui Rudolfui Lymanui</t>
  </si>
  <si>
    <t xml:space="preserve">Gauta parama iš:               1. Lietuvos kultūros taryba, 8 000,00 EUR
2. AB Rokiškio sūris, 3 500,00 EUR (paramos sutartis)
</t>
  </si>
  <si>
    <r>
      <t xml:space="preserve">Visi dokumnetai pridėti. </t>
    </r>
    <r>
      <rPr>
        <sz val="12"/>
        <color indexed="10"/>
        <rFont val="Times New Roman"/>
        <family val="1"/>
      </rPr>
      <t>Tarybos sprendimų NĖRA. PRKG pritarimas YRA. Papildomi finansavimo šaltiniai YRA.</t>
    </r>
    <r>
      <rPr>
        <sz val="12"/>
        <rFont val="Times New Roman"/>
        <family val="1"/>
      </rPr>
      <t xml:space="preserve"> </t>
    </r>
    <r>
      <rPr>
        <sz val="12"/>
        <color indexed="56"/>
        <rFont val="Times New Roman"/>
        <family val="1"/>
      </rPr>
      <t>Liekamoji vertė:</t>
    </r>
    <r>
      <rPr>
        <sz val="12"/>
        <rFont val="Times New Roman"/>
        <family val="1"/>
      </rPr>
      <t xml:space="preserve"> festivalio bukletas, regiono reklama užsienyje; traprajoninė ir tarpregioninė bendradarbiavimo patirtis, regiono teatralų, kultūros ir švietimo darbuotojų įgauta patirtis, Rokiškio kaip teatrinės kultūros puoselėjimo lyderio vardo įtvirtinimas, prisidėjimas prie regiono bendruomenės ,kultūrinio priusinimo ir tolerancijos kitoms kultūroms ugdymo. Prašoma savivaldybės parama sudarys 18,4 proc. nuo bendro projekto biudžeto. gauta parama bus naudojama festivalio bukleto leidybai, dalyvių maitinimo ir nakvynės išlaidoms padengti.</t>
    </r>
  </si>
  <si>
    <r>
      <t xml:space="preserve">Visi dokumnetai pridėti. </t>
    </r>
    <r>
      <rPr>
        <sz val="12"/>
        <color indexed="10"/>
        <rFont val="Times New Roman"/>
        <family val="1"/>
      </rPr>
      <t>Tarybos sprendimų NĖRA. PRKG pritarimas YRA. Papildomi finansavimo šaltiniai YRA.</t>
    </r>
    <r>
      <rPr>
        <sz val="12"/>
        <rFont val="Times New Roman"/>
        <family val="1"/>
      </rPr>
      <t xml:space="preserve"> </t>
    </r>
    <r>
      <rPr>
        <sz val="12"/>
        <color indexed="56"/>
        <rFont val="Times New Roman"/>
        <family val="1"/>
      </rPr>
      <t>Liekamoji vertė:</t>
    </r>
    <r>
      <rPr>
        <sz val="12"/>
        <rFont val="Times New Roman"/>
        <family val="1"/>
      </rPr>
      <t xml:space="preserve"> Pernai projekto metu pradėta renovuoti bažnyčioje esanti fisharmonija, darbai bus tęsiama ir šiais metais, vargonai suderinti, bus rengiamas straipsnis kultūros ir istorijos žurnalui „Senvagė“ (Panevėžio) apie Rokiškio krašto išskirtinumą – vargonų kultūrą. bus parengtas mobilus informacinis stendas, kuris festivalio metu bus eksponuojamas bažnyčioje, o vėliau perduotas R.Lymano muzikos mokyklai. Parengtas mobilus informacinis stendas apie vargonų kultūrą Obeliuose nuo M. Petrausko laikų iki šiandien. Stendas bus eksponuojamas Obelių bažnyčioje.
Gauta iš savivaldybės parama bus naudojama festivalio organizavimo išlaidoms padengti: vargonų derinimo paslauga (vargonai derinami prieš kiekvieną koncertą), atlikėjų apgyvendinimo ir maitinimo paslauga, atminimo dovanos festivalio dalyviams įskaitant ir gėles, viešinimo priemonių kūrimui, dalyvių transporto ir nenumatytoms išlaidoms padengti. Prašoma savivaldybės parama sudarys 23 proc. nuo bendro projekto biudžeto.</t>
    </r>
  </si>
  <si>
    <t>Asociacija Tyzenhauzų paveldas</t>
  </si>
  <si>
    <t>XIX Rokiškio langinių tapymo pleneras</t>
  </si>
  <si>
    <t>gauta parama iš: Lietuvos kultūros taryba - 2000 Eur; Tyzenhauzų paveldo lėšos - 200 Eur</t>
  </si>
  <si>
    <r>
      <t xml:space="preserve">Visi dokumentai pridėti. </t>
    </r>
    <r>
      <rPr>
        <sz val="12"/>
        <color indexed="10"/>
        <rFont val="Times New Roman"/>
        <family val="1"/>
      </rPr>
      <t>Tarybos sprendimo NĖRA. PRKG pritarimas YRA. Papildomi finansavimo šaltiniai YRA.</t>
    </r>
    <r>
      <rPr>
        <sz val="12"/>
        <color indexed="62"/>
        <rFont val="Times New Roman"/>
        <family val="1"/>
      </rPr>
      <t>Liekamoji vertė:</t>
    </r>
    <r>
      <rPr>
        <sz val="12"/>
        <rFont val="Times New Roman"/>
        <family val="1"/>
      </rPr>
      <t xml:space="preserve"> numatyta 20 langinių, surengta langinių paroda, surengtas 1 langinių tapymo pleneras. Skirta parama bus panaudota dailininkų plenero dalyvių apgyvendinimo paslaugoms apmokėti, ir sudarys 23 proc. nuo bendro proejkto biudžeto.</t>
    </r>
  </si>
  <si>
    <t>III KVIETIMAS (2023-08-16-2023-08-25)</t>
  </si>
  <si>
    <t>TPLP-11</t>
  </si>
  <si>
    <t>Rokiškio rajono savivaldybės Juozo Keliuočio viešoji biblioteka</t>
  </si>
  <si>
    <t xml:space="preserve">Kultūrinė programa „Šimtmečio etiudai“ </t>
  </si>
  <si>
    <t>TPLP-12</t>
  </si>
  <si>
    <t>BENDRAS LIETUVOS, LATVIJOS IR UKRAINOS TEATRO KŪRĖJŲ PROJEKTAS "FAMILY"</t>
  </si>
  <si>
    <t xml:space="preserve">Gauta parama iš:               1. Lietuvos kultūros taryba, 4500,00 EUR
2. Rokiškio kultūros centro spec.lėšos -900 EUR </t>
  </si>
  <si>
    <t xml:space="preserve">Respublikinė prakartėlių konkursinė paroda  </t>
  </si>
  <si>
    <t>Gauta parama iš: Lietuvos kultūros taryba- 4000 Eur; Rokiškio krašto muziejaus lėšos - 500 eur</t>
  </si>
  <si>
    <t>TPLP-13</t>
  </si>
  <si>
    <r>
      <t xml:space="preserve">Visi dokumentai pridėti. </t>
    </r>
    <r>
      <rPr>
        <sz val="12"/>
        <color indexed="10"/>
        <rFont val="Times New Roman"/>
        <family val="1"/>
      </rPr>
      <t>Tarybos sprendimo NĖRA. PRKG pritarimas YRA. Papildomi finansavimo šaltiniai YRA (prisideda įstaiga savo lėšomis).</t>
    </r>
    <r>
      <rPr>
        <sz val="12"/>
        <rFont val="Times New Roman"/>
        <family val="1"/>
      </rPr>
      <t xml:space="preserve"> </t>
    </r>
    <r>
      <rPr>
        <sz val="12"/>
        <color indexed="56"/>
        <rFont val="Times New Roman"/>
        <family val="1"/>
      </rPr>
      <t>Liekamoji vertė:</t>
    </r>
    <r>
      <rPr>
        <sz val="12"/>
        <rFont val="Times New Roman"/>
        <family val="1"/>
      </rPr>
      <t xml:space="preserve"> pastatytas spektaklis liks Rokiškio liaudies teatro repertuare ir bus 2-3 metus rodomas gastrolėse, respublikiniuose bei tarptautiniuose festivaliuose Lietuvoje ir užsienyje.Savivaldybės paramos lėšos bus naudojamos festivalio reklamai, pjesės vertimui, spektaklio transporto išlaidoms, režisieriaus iš Ukrainos maitinimo išlaidoms, scenografijos ir rekvizito gamybai. Numatyta 10 proc. nenumatytų išlaidų. Prašoma savivaldybės parama sudarys 27,81 proc. nuo bendro projekto biudžeto.</t>
    </r>
  </si>
  <si>
    <t>Likutis 2023-09-01</t>
  </si>
  <si>
    <t>Gauta parama iš: LKT - 3000 Eur, Literatų klubas "vaivorykštė - 200 Eur, pačios įstaigos lėšos - 300 Eur</t>
  </si>
  <si>
    <r>
      <t xml:space="preserve">Visi dokumentai pridėti. </t>
    </r>
    <r>
      <rPr>
        <sz val="12"/>
        <color indexed="10"/>
        <rFont val="Times New Roman"/>
        <family val="1"/>
      </rPr>
      <t>Tarybos sprendimo NĖRA. PRKG pritarimas YRA. Papildomi finansavimo šaltiniai YRA (prisideda įstaiga savo lėšomis bei literatų klubo lėšos).</t>
    </r>
    <r>
      <rPr>
        <sz val="12"/>
        <rFont val="Times New Roman"/>
        <family val="1"/>
      </rPr>
      <t xml:space="preserve"> </t>
    </r>
    <r>
      <rPr>
        <sz val="12"/>
        <color indexed="56"/>
        <rFont val="Times New Roman"/>
        <family val="1"/>
      </rPr>
      <t>Liekamoji vertė:</t>
    </r>
    <r>
      <rPr>
        <sz val="12"/>
        <rFont val="Times New Roman"/>
        <family val="1"/>
      </rPr>
      <t xml:space="preserve"> Virtualios apžvalgos turės išliekamąją vertę ir bus viešai prieinamos interneto svetainėje www.rokiskis.rvb.lt.Lėšos bus naudojamos  projekto veikloms ir einamosioms bei nenumatytoms   išlaidoms: Atlygis už literatūrines-muzikines programas; Programų autorių ir atlikėjų maitinimo bei baigiamojo – Bibliotekos 100-mečio paminėjimo renginio dalyvių (bibliotekos skaitytojų ir svečių) pavaišinimo kava ir saldumynais išlaidos; Suvenyrai (viešajai bibliotekai ir 37 filialams – visų metų renginių svečiams, partneriams, geriausiems skaitytojams, įvairių konkursų dalyviams, rėmėjams, savanoriams ir kt.) su Bibliotekos atributika; Prašoma savivaldybės parama sudarys 30 proc. nuo bendro projekto biudžeto.</t>
    </r>
  </si>
  <si>
    <r>
      <t xml:space="preserve">Visi dokumentai pridėti. </t>
    </r>
    <r>
      <rPr>
        <sz val="12"/>
        <color indexed="10"/>
        <rFont val="Times New Roman"/>
        <family val="1"/>
      </rPr>
      <t>Tarybos sprendimo NĖRA. PRKG pritarimas YRA. Papildomi finansavimo šaltiniai YRA (prisideda įstaiga savo lėšomis).</t>
    </r>
    <r>
      <rPr>
        <sz val="12"/>
        <rFont val="Times New Roman"/>
        <family val="1"/>
      </rPr>
      <t xml:space="preserve"> </t>
    </r>
    <r>
      <rPr>
        <sz val="12"/>
        <color indexed="56"/>
        <rFont val="Times New Roman"/>
        <family val="1"/>
      </rPr>
      <t>Liekamoji vertė:</t>
    </r>
    <r>
      <rPr>
        <sz val="12"/>
        <rFont val="Times New Roman"/>
        <family val="1"/>
      </rPr>
      <t xml:space="preserve"> Rokiškio krašto muziejaus kolekcija bus papildyta konkursinėje parodoje eksponuotomis prakartėlėmis, išleistas parodos katalogas. Prašoma savivaldybės parama sudarys 30 proc. nuo bendro projekto biudžeto. Gauta parama bus naudojama transporto išlaidoms, pakavimo priemonėms, rekalamai, uždarymo renginio maitinimui, nenumatytoms reikmėms ir kanc. prekėms.</t>
    </r>
  </si>
  <si>
    <t>VS-360 (2023-09-01)</t>
  </si>
  <si>
    <t>VS-361 (2023-09-01)</t>
  </si>
  <si>
    <t>VS-362 (2023-09-01)</t>
  </si>
  <si>
    <t>VS-257 (2023-05-30)</t>
  </si>
  <si>
    <t>VS-256 (2023-05-30)</t>
  </si>
  <si>
    <t>VS-2563(2023-05-30)</t>
  </si>
  <si>
    <t>VS-252 (2023-05-30)</t>
  </si>
  <si>
    <t>Ataskaitos 3 priedas</t>
  </si>
  <si>
    <t>Ataskaitos 4 priedas</t>
  </si>
  <si>
    <t>Taip</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</si>
</sst>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_-* #,##0\ _€_-;\-* #,##0\ _€_-;_-* &quot;-&quot;\ _€_-;_-@_-"/>
    <numFmt numFmtId="173" formatCode="_-* #,##0.00\ _€_-;\-* #,##0.00\ _€_-;_-* &quot;-&quot;??\ _€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quot;Taip&quot;;&quot;Taip&quot;;&quot;Ne&quot;"/>
    <numFmt numFmtId="180" formatCode="&quot;Teisinga&quot;;&quot;Teisinga&quot;;&quot;Klaidinga&quot;"/>
    <numFmt numFmtId="181" formatCode="[$€-2]\ ###,000_);[Red]\([$€-2]\ ###,000\)"/>
    <numFmt numFmtId="182" formatCode="#,##0.00_ ;\-#,##0.00\ "/>
    <numFmt numFmtId="183" formatCode="0.000"/>
  </numFmts>
  <fonts count="63">
    <font>
      <sz val="10"/>
      <name val="Arial"/>
      <family val="0"/>
    </font>
    <font>
      <sz val="8"/>
      <name val="Arial"/>
      <family val="2"/>
    </font>
    <font>
      <b/>
      <sz val="12"/>
      <name val="Times New Roman"/>
      <family val="1"/>
    </font>
    <font>
      <sz val="11"/>
      <name val="Times New Roman"/>
      <family val="1"/>
    </font>
    <font>
      <b/>
      <sz val="11"/>
      <name val="Times New Roman"/>
      <family val="1"/>
    </font>
    <font>
      <sz val="12"/>
      <name val="Times New Roman"/>
      <family val="1"/>
    </font>
    <font>
      <b/>
      <sz val="11"/>
      <name val="Arial"/>
      <family val="2"/>
    </font>
    <font>
      <sz val="12"/>
      <color indexed="10"/>
      <name val="Times New Roman"/>
      <family val="1"/>
    </font>
    <font>
      <sz val="12"/>
      <color indexed="60"/>
      <name val="Times New Roman"/>
      <family val="1"/>
    </font>
    <font>
      <sz val="11"/>
      <color indexed="60"/>
      <name val="Times New Roman"/>
      <family val="1"/>
    </font>
    <font>
      <b/>
      <sz val="10"/>
      <name val="Arial"/>
      <family val="2"/>
    </font>
    <font>
      <b/>
      <sz val="14"/>
      <name val="Times New Roman"/>
      <family val="1"/>
    </font>
    <font>
      <sz val="12"/>
      <color indexed="62"/>
      <name val="Times New Roman"/>
      <family val="1"/>
    </font>
    <font>
      <sz val="12"/>
      <color indexed="30"/>
      <name val="Times New Roman"/>
      <family val="1"/>
    </font>
    <font>
      <sz val="11"/>
      <color indexed="10"/>
      <name val="Times New Roman"/>
      <family val="1"/>
    </font>
    <font>
      <sz val="12"/>
      <color indexed="56"/>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u val="single"/>
      <sz val="10"/>
      <color indexed="20"/>
      <name val="Arial"/>
      <family val="2"/>
    </font>
    <font>
      <sz val="11"/>
      <color indexed="20"/>
      <name val="Calibri"/>
      <family val="2"/>
    </font>
    <font>
      <sz val="11"/>
      <color indexed="17"/>
      <name val="Calibri"/>
      <family val="2"/>
    </font>
    <font>
      <u val="single"/>
      <sz val="10"/>
      <color indexed="12"/>
      <name val="Arial"/>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2"/>
      <color indexed="10"/>
      <name val="Arial"/>
      <family val="2"/>
    </font>
    <font>
      <b/>
      <sz val="12"/>
      <color indexed="10"/>
      <name val="Times New Roman"/>
      <family val="1"/>
    </font>
    <font>
      <b/>
      <sz val="11"/>
      <color indexed="10"/>
      <name val="Times New Roman"/>
      <family val="1"/>
    </font>
    <font>
      <sz val="12"/>
      <color indexed="10"/>
      <name val="Arial"/>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0"/>
      <color theme="11"/>
      <name val="Arial"/>
      <family val="2"/>
    </font>
    <font>
      <sz val="11"/>
      <color rgb="FF9C0006"/>
      <name val="Calibri"/>
      <family val="2"/>
    </font>
    <font>
      <sz val="11"/>
      <color rgb="FF006100"/>
      <name val="Calibri"/>
      <family val="2"/>
    </font>
    <font>
      <u val="single"/>
      <sz val="10"/>
      <color theme="1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12"/>
      <color rgb="FFFF0000"/>
      <name val="Arial"/>
      <family val="2"/>
    </font>
    <font>
      <b/>
      <sz val="12"/>
      <color rgb="FFFF0000"/>
      <name val="Times New Roman"/>
      <family val="1"/>
    </font>
    <font>
      <b/>
      <sz val="11"/>
      <color rgb="FFFF0000"/>
      <name val="Times New Roman"/>
      <family val="1"/>
    </font>
    <font>
      <sz val="12"/>
      <color rgb="FFFF0000"/>
      <name val="Times New Roman"/>
      <family val="1"/>
    </font>
    <font>
      <sz val="12"/>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FFFF0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2" fillId="0" borderId="3" applyNumberFormat="0" applyFill="0" applyAlignment="0" applyProtection="0"/>
    <xf numFmtId="0" fontId="42" fillId="0" borderId="0" applyNumberFormat="0" applyFill="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1" borderId="4" applyNumberFormat="0" applyAlignment="0" applyProtection="0"/>
    <xf numFmtId="0" fontId="51" fillId="22"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3" borderId="0" applyNumberFormat="0" applyBorder="0" applyAlignment="0" applyProtection="0"/>
    <xf numFmtId="0" fontId="0" fillId="0" borderId="0">
      <alignment/>
      <protection/>
    </xf>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6" applyNumberFormat="0" applyFont="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21" borderId="5" applyNumberFormat="0" applyAlignment="0" applyProtection="0"/>
    <xf numFmtId="0" fontId="55" fillId="0" borderId="7" applyNumberFormat="0" applyFill="0" applyAlignment="0" applyProtection="0"/>
    <xf numFmtId="0" fontId="56" fillId="0" borderId="8" applyNumberFormat="0" applyFill="0" applyAlignment="0" applyProtection="0"/>
    <xf numFmtId="0" fontId="57" fillId="31"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5">
    <xf numFmtId="0" fontId="0" fillId="0" borderId="0" xfId="0" applyAlignment="1">
      <alignment/>
    </xf>
    <xf numFmtId="0" fontId="0" fillId="0" borderId="0" xfId="0" applyAlignment="1">
      <alignment/>
    </xf>
    <xf numFmtId="0" fontId="4" fillId="0" borderId="10" xfId="0" applyFont="1" applyBorder="1" applyAlignment="1">
      <alignment horizontal="center" vertical="top" wrapText="1"/>
    </xf>
    <xf numFmtId="0" fontId="4" fillId="0" borderId="10" xfId="0" applyFont="1" applyFill="1" applyBorder="1" applyAlignment="1">
      <alignment horizontal="center" vertical="top" wrapText="1"/>
    </xf>
    <xf numFmtId="0" fontId="3" fillId="0" borderId="10" xfId="0" applyFont="1" applyBorder="1" applyAlignment="1">
      <alignment vertical="top" wrapText="1"/>
    </xf>
    <xf numFmtId="1" fontId="3" fillId="0" borderId="10" xfId="0" applyNumberFormat="1" applyFont="1" applyBorder="1" applyAlignment="1">
      <alignment horizontal="center" vertical="top" wrapText="1"/>
    </xf>
    <xf numFmtId="0" fontId="2" fillId="0" borderId="0" xfId="0" applyFont="1" applyBorder="1" applyAlignment="1">
      <alignment horizontal="center"/>
    </xf>
    <xf numFmtId="178" fontId="3" fillId="0" borderId="10" xfId="0" applyNumberFormat="1" applyFont="1" applyBorder="1" applyAlignment="1">
      <alignment horizontal="center" vertical="top" wrapText="1"/>
    </xf>
    <xf numFmtId="0" fontId="0" fillId="0" borderId="11" xfId="0" applyBorder="1" applyAlignment="1">
      <alignment/>
    </xf>
    <xf numFmtId="0" fontId="3" fillId="0" borderId="0" xfId="0" applyFont="1" applyBorder="1" applyAlignment="1">
      <alignment vertical="top" wrapText="1"/>
    </xf>
    <xf numFmtId="0" fontId="3" fillId="0" borderId="10" xfId="0" applyFont="1" applyFill="1" applyBorder="1" applyAlignment="1">
      <alignment horizontal="left" vertical="top" wrapText="1"/>
    </xf>
    <xf numFmtId="0" fontId="2" fillId="0" borderId="10" xfId="0" applyFont="1" applyBorder="1" applyAlignment="1">
      <alignment horizontal="center" vertical="top" wrapText="1"/>
    </xf>
    <xf numFmtId="2" fontId="2" fillId="0" borderId="10" xfId="0" applyNumberFormat="1" applyFont="1" applyBorder="1" applyAlignment="1">
      <alignment horizontal="center" vertical="top" wrapText="1"/>
    </xf>
    <xf numFmtId="0" fontId="5" fillId="0" borderId="10" xfId="0" applyFont="1" applyFill="1" applyBorder="1" applyAlignment="1">
      <alignment horizontal="left" vertical="top" wrapText="1"/>
    </xf>
    <xf numFmtId="0" fontId="3" fillId="0" borderId="10" xfId="0" applyFont="1" applyFill="1" applyBorder="1" applyAlignment="1">
      <alignment vertical="top" wrapText="1"/>
    </xf>
    <xf numFmtId="2" fontId="3" fillId="0" borderId="10" xfId="0" applyNumberFormat="1" applyFont="1" applyFill="1" applyBorder="1" applyAlignment="1">
      <alignment horizontal="center" vertical="top" wrapText="1"/>
    </xf>
    <xf numFmtId="0" fontId="58" fillId="0" borderId="0" xfId="0" applyFont="1" applyAlignment="1">
      <alignment horizontal="center"/>
    </xf>
    <xf numFmtId="0" fontId="59" fillId="0" borderId="0" xfId="0" applyFont="1" applyBorder="1" applyAlignment="1">
      <alignment horizontal="center" vertical="top" wrapText="1"/>
    </xf>
    <xf numFmtId="0" fontId="60" fillId="0" borderId="0" xfId="0" applyFont="1" applyBorder="1" applyAlignment="1">
      <alignment vertical="top" wrapText="1"/>
    </xf>
    <xf numFmtId="0" fontId="0" fillId="0" borderId="0" xfId="0" applyBorder="1" applyAlignment="1">
      <alignment/>
    </xf>
    <xf numFmtId="178" fontId="3" fillId="0" borderId="0" xfId="0" applyNumberFormat="1" applyFont="1" applyBorder="1" applyAlignment="1">
      <alignment horizontal="center" vertical="top" wrapText="1"/>
    </xf>
    <xf numFmtId="0" fontId="2" fillId="0" borderId="12" xfId="0" applyFont="1" applyBorder="1" applyAlignment="1">
      <alignment horizontal="center" vertical="top" wrapText="1"/>
    </xf>
    <xf numFmtId="0" fontId="3" fillId="0" borderId="13" xfId="0" applyFont="1" applyBorder="1" applyAlignment="1">
      <alignment vertical="top" wrapText="1"/>
    </xf>
    <xf numFmtId="0" fontId="5" fillId="0" borderId="0" xfId="0" applyFont="1" applyBorder="1" applyAlignment="1">
      <alignment vertical="center"/>
    </xf>
    <xf numFmtId="2" fontId="2" fillId="0" borderId="0" xfId="0" applyNumberFormat="1" applyFont="1" applyBorder="1" applyAlignment="1">
      <alignment horizontal="center" vertical="top" wrapText="1"/>
    </xf>
    <xf numFmtId="0" fontId="0" fillId="0" borderId="11" xfId="0" applyBorder="1" applyAlignment="1">
      <alignment wrapText="1"/>
    </xf>
    <xf numFmtId="0" fontId="6" fillId="0" borderId="0" xfId="0" applyFont="1" applyAlignment="1">
      <alignment horizontal="right" wrapText="1"/>
    </xf>
    <xf numFmtId="2" fontId="61" fillId="0" borderId="10" xfId="0" applyNumberFormat="1" applyFont="1" applyBorder="1" applyAlignment="1">
      <alignment horizontal="center" vertical="top" wrapText="1"/>
    </xf>
    <xf numFmtId="0" fontId="0" fillId="0" borderId="13" xfId="0" applyBorder="1" applyAlignment="1">
      <alignment/>
    </xf>
    <xf numFmtId="0" fontId="0" fillId="0" borderId="0" xfId="0" applyBorder="1" applyAlignment="1">
      <alignment wrapText="1"/>
    </xf>
    <xf numFmtId="2" fontId="62" fillId="0" borderId="0" xfId="0" applyNumberFormat="1" applyFont="1" applyAlignment="1">
      <alignment horizontal="right"/>
    </xf>
    <xf numFmtId="0" fontId="4" fillId="0" borderId="10" xfId="0" applyFont="1" applyBorder="1" applyAlignment="1">
      <alignment vertical="top" wrapText="1"/>
    </xf>
    <xf numFmtId="0" fontId="2" fillId="0" borderId="10" xfId="0" applyFont="1" applyBorder="1" applyAlignment="1">
      <alignment vertical="center"/>
    </xf>
    <xf numFmtId="1" fontId="4" fillId="0" borderId="10" xfId="0" applyNumberFormat="1" applyFont="1" applyBorder="1" applyAlignment="1">
      <alignment horizontal="center" vertical="top" wrapText="1"/>
    </xf>
    <xf numFmtId="0" fontId="10" fillId="0" borderId="14" xfId="0" applyFont="1" applyBorder="1" applyAlignment="1">
      <alignment wrapText="1"/>
    </xf>
    <xf numFmtId="0" fontId="0" fillId="0" borderId="14" xfId="0" applyBorder="1" applyAlignment="1">
      <alignment/>
    </xf>
    <xf numFmtId="0" fontId="4" fillId="0" borderId="11" xfId="0" applyFont="1" applyFill="1" applyBorder="1" applyAlignment="1">
      <alignment horizontal="center" vertical="top" wrapText="1"/>
    </xf>
    <xf numFmtId="14" fontId="4" fillId="0" borderId="11" xfId="0" applyNumberFormat="1" applyFont="1" applyFill="1" applyBorder="1" applyAlignment="1">
      <alignment horizontal="center" vertical="top" wrapText="1"/>
    </xf>
    <xf numFmtId="0" fontId="5" fillId="0" borderId="10" xfId="0" applyFont="1" applyFill="1" applyBorder="1" applyAlignment="1">
      <alignment vertical="top" wrapText="1"/>
    </xf>
    <xf numFmtId="0" fontId="5" fillId="0" borderId="15" xfId="0" applyFont="1" applyFill="1" applyBorder="1" applyAlignment="1">
      <alignment horizontal="center" vertical="top" wrapText="1"/>
    </xf>
    <xf numFmtId="2" fontId="4" fillId="0" borderId="10" xfId="0" applyNumberFormat="1" applyFont="1" applyBorder="1" applyAlignment="1">
      <alignment vertical="top" wrapText="1"/>
    </xf>
    <xf numFmtId="0" fontId="10" fillId="0" borderId="14" xfId="0" applyFont="1" applyFill="1" applyBorder="1" applyAlignment="1">
      <alignment vertical="top"/>
    </xf>
    <xf numFmtId="0" fontId="10" fillId="0" borderId="14" xfId="0" applyFont="1" applyFill="1" applyBorder="1" applyAlignment="1">
      <alignment vertical="top" wrapText="1"/>
    </xf>
    <xf numFmtId="14"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vertical="top"/>
    </xf>
    <xf numFmtId="0" fontId="5" fillId="0" borderId="15" xfId="0" applyFont="1" applyFill="1" applyBorder="1" applyAlignment="1">
      <alignment vertical="top" wrapText="1"/>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3" fillId="0" borderId="10" xfId="0" applyFont="1" applyFill="1" applyBorder="1" applyAlignment="1">
      <alignment horizontal="justify" vertical="top"/>
    </xf>
    <xf numFmtId="2" fontId="3" fillId="0" borderId="10" xfId="0" applyNumberFormat="1" applyFont="1" applyFill="1" applyBorder="1" applyAlignment="1">
      <alignment horizontal="center" vertical="top"/>
    </xf>
    <xf numFmtId="0" fontId="5" fillId="0" borderId="10" xfId="0" applyFont="1" applyFill="1" applyBorder="1" applyAlignment="1">
      <alignment horizontal="justify" vertical="top"/>
    </xf>
    <xf numFmtId="2" fontId="4" fillId="0" borderId="10" xfId="0" applyNumberFormat="1" applyFont="1" applyFill="1" applyBorder="1" applyAlignment="1">
      <alignment horizontal="center" vertical="top" wrapText="1"/>
    </xf>
    <xf numFmtId="0" fontId="3" fillId="0" borderId="15" xfId="0" applyFont="1" applyFill="1" applyBorder="1" applyAlignment="1">
      <alignment horizontal="center" vertical="top" wrapText="1"/>
    </xf>
    <xf numFmtId="0" fontId="10" fillId="0" borderId="10" xfId="0" applyFont="1" applyBorder="1" applyAlignment="1">
      <alignment wrapText="1"/>
    </xf>
    <xf numFmtId="0" fontId="11" fillId="9" borderId="10" xfId="0" applyFont="1" applyFill="1" applyBorder="1" applyAlignment="1">
      <alignment horizontal="center" vertical="top" wrapText="1"/>
    </xf>
    <xf numFmtId="0" fontId="10" fillId="0" borderId="10" xfId="0" applyFont="1" applyFill="1" applyBorder="1" applyAlignment="1">
      <alignment vertical="top" wrapText="1"/>
    </xf>
    <xf numFmtId="0" fontId="10" fillId="0" borderId="10" xfId="0" applyFont="1" applyFill="1" applyBorder="1" applyAlignment="1">
      <alignment vertical="top"/>
    </xf>
    <xf numFmtId="0" fontId="4" fillId="32" borderId="10" xfId="0" applyFont="1" applyFill="1" applyBorder="1" applyAlignment="1">
      <alignment horizontal="center" vertical="top" wrapText="1"/>
    </xf>
    <xf numFmtId="0" fontId="4" fillId="12" borderId="10" xfId="0" applyFont="1" applyFill="1" applyBorder="1" applyAlignment="1">
      <alignment horizontal="center" vertical="top" wrapText="1"/>
    </xf>
    <xf numFmtId="0" fontId="0" fillId="0" borderId="10" xfId="0" applyBorder="1" applyAlignment="1">
      <alignment/>
    </xf>
    <xf numFmtId="14" fontId="4" fillId="32" borderId="10" xfId="0" applyNumberFormat="1" applyFont="1" applyFill="1" applyBorder="1" applyAlignment="1">
      <alignment horizontal="center" vertical="top" wrapText="1"/>
    </xf>
    <xf numFmtId="0" fontId="3" fillId="32" borderId="10" xfId="0" applyFont="1" applyFill="1" applyBorder="1" applyAlignment="1">
      <alignment horizontal="left" vertical="top" wrapText="1"/>
    </xf>
    <xf numFmtId="0" fontId="3" fillId="32" borderId="10" xfId="0" applyFont="1" applyFill="1" applyBorder="1" applyAlignment="1">
      <alignment vertical="top" wrapText="1"/>
    </xf>
    <xf numFmtId="0" fontId="3" fillId="32" borderId="10" xfId="0" applyFont="1" applyFill="1" applyBorder="1" applyAlignment="1">
      <alignment horizontal="center" vertical="top" wrapText="1"/>
    </xf>
    <xf numFmtId="0" fontId="5" fillId="32" borderId="10" xfId="0" applyFont="1" applyFill="1" applyBorder="1" applyAlignment="1">
      <alignment horizontal="left" vertical="top" wrapText="1"/>
    </xf>
    <xf numFmtId="0" fontId="10" fillId="32" borderId="0" xfId="0" applyFont="1" applyFill="1" applyAlignment="1">
      <alignment/>
    </xf>
    <xf numFmtId="0" fontId="10" fillId="32" borderId="10" xfId="0" applyFont="1" applyFill="1" applyBorder="1" applyAlignment="1">
      <alignment/>
    </xf>
    <xf numFmtId="0" fontId="5" fillId="32" borderId="15" xfId="0" applyFont="1" applyFill="1" applyBorder="1" applyAlignment="1">
      <alignment horizontal="center" vertical="top" wrapText="1"/>
    </xf>
    <xf numFmtId="2" fontId="3" fillId="32" borderId="10" xfId="0" applyNumberFormat="1" applyFont="1" applyFill="1" applyBorder="1" applyAlignment="1">
      <alignment horizontal="center" vertical="top" wrapText="1"/>
    </xf>
    <xf numFmtId="2" fontId="4" fillId="32" borderId="10" xfId="0" applyNumberFormat="1" applyFont="1" applyFill="1" applyBorder="1" applyAlignment="1">
      <alignment horizontal="center" vertical="top" wrapText="1"/>
    </xf>
    <xf numFmtId="0" fontId="10" fillId="32" borderId="14" xfId="0" applyFont="1" applyFill="1" applyBorder="1" applyAlignment="1">
      <alignment vertical="top"/>
    </xf>
    <xf numFmtId="0" fontId="10" fillId="32" borderId="10" xfId="0" applyFont="1" applyFill="1" applyBorder="1" applyAlignment="1">
      <alignment vertical="top"/>
    </xf>
    <xf numFmtId="0" fontId="2" fillId="0" borderId="0" xfId="0" applyFont="1" applyBorder="1" applyAlignment="1">
      <alignment horizontal="center" wrapText="1"/>
    </xf>
    <xf numFmtId="0" fontId="0" fillId="0" borderId="0" xfId="0" applyFont="1" applyAlignment="1">
      <alignment wrapText="1"/>
    </xf>
    <xf numFmtId="0" fontId="0" fillId="0" borderId="0" xfId="0" applyAlignment="1">
      <alignment wrapText="1"/>
    </xf>
    <xf numFmtId="0" fontId="59" fillId="0" borderId="0" xfId="0" applyFont="1" applyFill="1" applyBorder="1" applyAlignment="1">
      <alignment horizontal="left" vertical="top" wrapText="1"/>
    </xf>
    <xf numFmtId="0" fontId="2" fillId="0" borderId="16" xfId="0" applyFont="1" applyFill="1" applyBorder="1" applyAlignment="1">
      <alignment horizontal="center" vertical="top" wrapText="1"/>
    </xf>
    <xf numFmtId="0" fontId="2" fillId="0" borderId="0" xfId="0" applyFont="1" applyFill="1" applyBorder="1" applyAlignment="1">
      <alignment horizontal="center" vertical="top" wrapText="1"/>
    </xf>
    <xf numFmtId="0" fontId="11" fillId="9" borderId="14" xfId="0" applyFont="1" applyFill="1" applyBorder="1" applyAlignment="1">
      <alignment horizontal="center" vertical="top" wrapText="1"/>
    </xf>
    <xf numFmtId="0" fontId="11" fillId="9" borderId="17"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32" borderId="17" xfId="0" applyFont="1" applyFill="1" applyBorder="1" applyAlignment="1">
      <alignment horizontal="center" vertical="top" wrapText="1"/>
    </xf>
    <xf numFmtId="0" fontId="4" fillId="12" borderId="17" xfId="0" applyFont="1" applyFill="1" applyBorder="1" applyAlignment="1">
      <alignment horizontal="center" vertical="top" wrapText="1"/>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prastas 2"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tabSelected="1" view="pageBreakPreview" zoomScaleSheetLayoutView="100" zoomScalePageLayoutView="0" workbookViewId="0" topLeftCell="C15">
      <selection activeCell="H16" sqref="H16"/>
    </sheetView>
  </sheetViews>
  <sheetFormatPr defaultColWidth="9.140625" defaultRowHeight="12.75"/>
  <cols>
    <col min="1" max="1" width="10.57421875" style="0" customWidth="1"/>
    <col min="2" max="2" width="13.57421875" style="0" customWidth="1"/>
    <col min="3" max="3" width="24.140625" style="0" customWidth="1"/>
    <col min="4" max="4" width="24.28125" style="0" customWidth="1"/>
    <col min="5" max="5" width="16.00390625" style="0" customWidth="1"/>
    <col min="6" max="6" width="34.28125" style="0" customWidth="1"/>
    <col min="7" max="7" width="19.140625" style="0" customWidth="1"/>
    <col min="8" max="8" width="55.7109375" style="0" customWidth="1"/>
    <col min="9" max="9" width="15.8515625" style="0" customWidth="1"/>
    <col min="10" max="10" width="18.28125" style="0" customWidth="1"/>
    <col min="11" max="13" width="18.140625" style="0" customWidth="1"/>
    <col min="14" max="14" width="8.7109375" style="0" customWidth="1"/>
  </cols>
  <sheetData>
    <row r="1" spans="8:10" ht="38.25" customHeight="1">
      <c r="H1" s="74"/>
      <c r="I1" s="75"/>
      <c r="J1" s="75"/>
    </row>
    <row r="2" spans="1:8" s="1" customFormat="1" ht="45" customHeight="1">
      <c r="A2" s="73" t="s">
        <v>23</v>
      </c>
      <c r="B2" s="73"/>
      <c r="C2" s="73"/>
      <c r="D2" s="73"/>
      <c r="E2" s="73"/>
      <c r="F2" s="73"/>
      <c r="G2" s="73"/>
      <c r="H2" s="73"/>
    </row>
    <row r="3" spans="1:8" s="1" customFormat="1" ht="15.75">
      <c r="A3" s="6"/>
      <c r="B3" s="6"/>
      <c r="C3" s="6"/>
      <c r="D3" s="6"/>
      <c r="E3" s="6"/>
      <c r="F3" s="6"/>
      <c r="G3" s="6"/>
      <c r="H3" s="6"/>
    </row>
    <row r="4" spans="1:13" s="1" customFormat="1" ht="82.5" customHeight="1">
      <c r="A4" s="2" t="s">
        <v>8</v>
      </c>
      <c r="B4" s="2" t="s">
        <v>9</v>
      </c>
      <c r="C4" s="2" t="s">
        <v>0</v>
      </c>
      <c r="D4" s="2" t="s">
        <v>1</v>
      </c>
      <c r="E4" s="2" t="s">
        <v>14</v>
      </c>
      <c r="F4" s="3" t="s">
        <v>5</v>
      </c>
      <c r="G4" s="2" t="s">
        <v>2</v>
      </c>
      <c r="H4" s="3" t="s">
        <v>6</v>
      </c>
      <c r="I4" s="2" t="s">
        <v>3</v>
      </c>
      <c r="J4" s="2" t="s">
        <v>4</v>
      </c>
      <c r="K4" s="34" t="s">
        <v>21</v>
      </c>
      <c r="L4" s="54" t="s">
        <v>92</v>
      </c>
      <c r="M4" s="54" t="s">
        <v>93</v>
      </c>
    </row>
    <row r="5" spans="1:13" s="1" customFormat="1" ht="24" customHeight="1">
      <c r="A5" s="79" t="s">
        <v>24</v>
      </c>
      <c r="B5" s="80"/>
      <c r="C5" s="80"/>
      <c r="D5" s="80"/>
      <c r="E5" s="80"/>
      <c r="F5" s="80"/>
      <c r="G5" s="80"/>
      <c r="H5" s="80"/>
      <c r="I5" s="80"/>
      <c r="J5" s="80"/>
      <c r="K5" s="80"/>
      <c r="L5" s="55"/>
      <c r="M5" s="55"/>
    </row>
    <row r="6" spans="1:13" s="1" customFormat="1" ht="145.5" customHeight="1">
      <c r="A6" s="3" t="s">
        <v>13</v>
      </c>
      <c r="B6" s="43">
        <v>44993</v>
      </c>
      <c r="C6" s="13" t="s">
        <v>10</v>
      </c>
      <c r="D6" s="45" t="s">
        <v>19</v>
      </c>
      <c r="E6" s="44">
        <v>10300</v>
      </c>
      <c r="F6" s="14" t="s">
        <v>27</v>
      </c>
      <c r="G6" s="44">
        <v>2000</v>
      </c>
      <c r="H6" s="13" t="s">
        <v>26</v>
      </c>
      <c r="I6" s="3">
        <v>9</v>
      </c>
      <c r="J6" s="3">
        <v>2000</v>
      </c>
      <c r="K6" s="42" t="s">
        <v>41</v>
      </c>
      <c r="L6" s="56"/>
      <c r="M6" s="56"/>
    </row>
    <row r="7" spans="1:13" s="1" customFormat="1" ht="177.75" customHeight="1">
      <c r="A7" s="58" t="s">
        <v>15</v>
      </c>
      <c r="B7" s="61">
        <v>44994</v>
      </c>
      <c r="C7" s="62" t="s">
        <v>11</v>
      </c>
      <c r="D7" s="63" t="s">
        <v>25</v>
      </c>
      <c r="E7" s="64">
        <v>14040</v>
      </c>
      <c r="F7" s="63" t="s">
        <v>28</v>
      </c>
      <c r="G7" s="64">
        <v>3240</v>
      </c>
      <c r="H7" s="65" t="s">
        <v>29</v>
      </c>
      <c r="I7" s="58" t="s">
        <v>40</v>
      </c>
      <c r="J7" s="58">
        <v>3240</v>
      </c>
      <c r="K7" s="66" t="s">
        <v>44</v>
      </c>
      <c r="L7" s="67" t="s">
        <v>94</v>
      </c>
      <c r="M7" s="67" t="s">
        <v>94</v>
      </c>
    </row>
    <row r="8" spans="1:13" s="1" customFormat="1" ht="114.75" customHeight="1">
      <c r="A8" s="3" t="s">
        <v>16</v>
      </c>
      <c r="B8" s="43">
        <v>44995</v>
      </c>
      <c r="C8" s="10" t="s">
        <v>30</v>
      </c>
      <c r="D8" s="46" t="s">
        <v>31</v>
      </c>
      <c r="E8" s="47">
        <v>6820</v>
      </c>
      <c r="F8" s="14" t="s">
        <v>32</v>
      </c>
      <c r="G8" s="48">
        <v>667</v>
      </c>
      <c r="H8" s="13" t="s">
        <v>33</v>
      </c>
      <c r="I8" s="3">
        <v>9</v>
      </c>
      <c r="J8" s="15">
        <v>667</v>
      </c>
      <c r="K8" s="42" t="s">
        <v>45</v>
      </c>
      <c r="L8" s="56"/>
      <c r="M8" s="56"/>
    </row>
    <row r="9" spans="1:13" s="1" customFormat="1" ht="138" customHeight="1">
      <c r="A9" s="36" t="s">
        <v>17</v>
      </c>
      <c r="B9" s="37">
        <v>44995</v>
      </c>
      <c r="C9" s="49" t="s">
        <v>12</v>
      </c>
      <c r="D9" s="14" t="s">
        <v>20</v>
      </c>
      <c r="E9" s="39">
        <v>2700</v>
      </c>
      <c r="F9" s="14" t="s">
        <v>34</v>
      </c>
      <c r="G9" s="15">
        <v>230</v>
      </c>
      <c r="H9" s="13" t="s">
        <v>36</v>
      </c>
      <c r="I9" s="3">
        <v>9</v>
      </c>
      <c r="J9" s="50">
        <v>230</v>
      </c>
      <c r="K9" s="42" t="s">
        <v>42</v>
      </c>
      <c r="L9" s="56"/>
      <c r="M9" s="56"/>
    </row>
    <row r="10" spans="1:13" s="1" customFormat="1" ht="127.5" customHeight="1">
      <c r="A10" s="36" t="s">
        <v>18</v>
      </c>
      <c r="B10" s="37">
        <v>44995</v>
      </c>
      <c r="C10" s="51" t="s">
        <v>12</v>
      </c>
      <c r="D10" s="38" t="s">
        <v>37</v>
      </c>
      <c r="E10" s="39">
        <v>5720</v>
      </c>
      <c r="F10" s="14" t="s">
        <v>38</v>
      </c>
      <c r="G10" s="15">
        <v>1720</v>
      </c>
      <c r="H10" s="13" t="s">
        <v>39</v>
      </c>
      <c r="I10" s="3">
        <v>7</v>
      </c>
      <c r="J10" s="15">
        <v>1548</v>
      </c>
      <c r="K10" s="42" t="s">
        <v>43</v>
      </c>
      <c r="L10" s="56"/>
      <c r="M10" s="56"/>
    </row>
    <row r="11" spans="1:13" s="1" customFormat="1" ht="40.5" customHeight="1">
      <c r="A11" s="81" t="s">
        <v>22</v>
      </c>
      <c r="B11" s="81"/>
      <c r="C11" s="81"/>
      <c r="D11" s="82"/>
      <c r="E11" s="39">
        <f>SUM(E6:E10)</f>
        <v>39580</v>
      </c>
      <c r="F11" s="14"/>
      <c r="G11" s="15">
        <f>SUM(G6:G10)</f>
        <v>7857</v>
      </c>
      <c r="H11" s="13"/>
      <c r="I11" s="3"/>
      <c r="J11" s="52">
        <f>SUM(J6:J10)</f>
        <v>7685</v>
      </c>
      <c r="K11" s="41"/>
      <c r="L11" s="57"/>
      <c r="M11" s="57"/>
    </row>
    <row r="12" spans="1:13" s="1" customFormat="1" ht="40.5" customHeight="1">
      <c r="A12" s="83" t="s">
        <v>51</v>
      </c>
      <c r="B12" s="83"/>
      <c r="C12" s="83"/>
      <c r="D12" s="83"/>
      <c r="E12" s="83"/>
      <c r="F12" s="83"/>
      <c r="G12" s="83"/>
      <c r="H12" s="83"/>
      <c r="I12" s="83"/>
      <c r="J12" s="83"/>
      <c r="K12" s="83"/>
      <c r="L12" s="58"/>
      <c r="M12" s="58"/>
    </row>
    <row r="13" spans="1:13" s="1" customFormat="1" ht="114" customHeight="1">
      <c r="A13" s="3" t="s">
        <v>46</v>
      </c>
      <c r="B13" s="43">
        <v>45061</v>
      </c>
      <c r="C13" s="44" t="s">
        <v>66</v>
      </c>
      <c r="D13" s="44" t="s">
        <v>67</v>
      </c>
      <c r="E13" s="39">
        <v>2860</v>
      </c>
      <c r="F13" s="14" t="s">
        <v>68</v>
      </c>
      <c r="G13" s="15">
        <v>660</v>
      </c>
      <c r="H13" s="13" t="s">
        <v>69</v>
      </c>
      <c r="I13" s="3">
        <v>8</v>
      </c>
      <c r="J13" s="52">
        <v>660</v>
      </c>
      <c r="K13" s="41" t="s">
        <v>89</v>
      </c>
      <c r="L13" s="57"/>
      <c r="M13" s="57"/>
    </row>
    <row r="14" spans="1:13" s="1" customFormat="1" ht="329.25" customHeight="1">
      <c r="A14" s="3" t="s">
        <v>47</v>
      </c>
      <c r="B14" s="43">
        <v>45061</v>
      </c>
      <c r="C14" s="44" t="s">
        <v>11</v>
      </c>
      <c r="D14" s="44" t="s">
        <v>62</v>
      </c>
      <c r="E14" s="39">
        <v>14950</v>
      </c>
      <c r="F14" s="14" t="s">
        <v>63</v>
      </c>
      <c r="G14" s="15">
        <v>3450</v>
      </c>
      <c r="H14" s="13" t="s">
        <v>65</v>
      </c>
      <c r="I14" s="3">
        <v>9</v>
      </c>
      <c r="J14" s="52">
        <v>3450</v>
      </c>
      <c r="K14" s="41"/>
      <c r="L14" s="57"/>
      <c r="M14" s="57"/>
    </row>
    <row r="15" spans="1:13" s="1" customFormat="1" ht="196.5" customHeight="1">
      <c r="A15" s="3" t="s">
        <v>48</v>
      </c>
      <c r="B15" s="43">
        <v>45061</v>
      </c>
      <c r="C15" s="44" t="s">
        <v>11</v>
      </c>
      <c r="D15" s="44" t="s">
        <v>60</v>
      </c>
      <c r="E15" s="39">
        <v>10760</v>
      </c>
      <c r="F15" s="14" t="s">
        <v>61</v>
      </c>
      <c r="G15" s="15">
        <v>1980</v>
      </c>
      <c r="H15" s="13" t="s">
        <v>64</v>
      </c>
      <c r="I15" s="3">
        <v>9</v>
      </c>
      <c r="J15" s="52">
        <v>1980</v>
      </c>
      <c r="K15" s="41" t="s">
        <v>91</v>
      </c>
      <c r="L15" s="57"/>
      <c r="M15" s="57"/>
    </row>
    <row r="16" spans="1:13" s="1" customFormat="1" ht="253.5" customHeight="1">
      <c r="A16" s="58" t="s">
        <v>49</v>
      </c>
      <c r="B16" s="61">
        <v>45062</v>
      </c>
      <c r="C16" s="64" t="s">
        <v>56</v>
      </c>
      <c r="D16" s="64" t="s">
        <v>57</v>
      </c>
      <c r="E16" s="68">
        <v>4525</v>
      </c>
      <c r="F16" s="63" t="s">
        <v>58</v>
      </c>
      <c r="G16" s="69">
        <v>475</v>
      </c>
      <c r="H16" s="65" t="s">
        <v>59</v>
      </c>
      <c r="I16" s="58">
        <v>8</v>
      </c>
      <c r="J16" s="70">
        <v>475</v>
      </c>
      <c r="K16" s="71" t="s">
        <v>88</v>
      </c>
      <c r="L16" s="72" t="s">
        <v>94</v>
      </c>
      <c r="M16" s="72" t="s">
        <v>94</v>
      </c>
    </row>
    <row r="17" spans="1:13" s="1" customFormat="1" ht="223.5" customHeight="1">
      <c r="A17" s="3" t="s">
        <v>50</v>
      </c>
      <c r="B17" s="43">
        <v>45063</v>
      </c>
      <c r="C17" s="44" t="s">
        <v>52</v>
      </c>
      <c r="D17" s="44" t="s">
        <v>53</v>
      </c>
      <c r="E17" s="39">
        <v>8690</v>
      </c>
      <c r="F17" s="14" t="s">
        <v>54</v>
      </c>
      <c r="G17" s="15">
        <v>1630</v>
      </c>
      <c r="H17" s="13" t="s">
        <v>55</v>
      </c>
      <c r="I17" s="3">
        <v>8</v>
      </c>
      <c r="J17" s="52">
        <v>1630</v>
      </c>
      <c r="K17" s="41" t="s">
        <v>90</v>
      </c>
      <c r="L17" s="57"/>
      <c r="M17" s="57"/>
    </row>
    <row r="18" spans="1:13" s="1" customFormat="1" ht="40.5" customHeight="1">
      <c r="A18" s="36"/>
      <c r="B18" s="36"/>
      <c r="C18" s="3"/>
      <c r="D18" s="3"/>
      <c r="E18" s="39">
        <f>SUM(E13:E17)</f>
        <v>41785</v>
      </c>
      <c r="F18" s="14"/>
      <c r="G18" s="15">
        <f>SUM(G13:G17)</f>
        <v>8195</v>
      </c>
      <c r="H18" s="13"/>
      <c r="I18" s="3"/>
      <c r="J18" s="15">
        <f>SUM(J13:J17)</f>
        <v>8195</v>
      </c>
      <c r="K18" s="41"/>
      <c r="L18" s="57"/>
      <c r="M18" s="57"/>
    </row>
    <row r="19" spans="1:13" s="1" customFormat="1" ht="40.5" customHeight="1">
      <c r="A19" s="84" t="s">
        <v>70</v>
      </c>
      <c r="B19" s="84"/>
      <c r="C19" s="84"/>
      <c r="D19" s="84"/>
      <c r="E19" s="84"/>
      <c r="F19" s="84"/>
      <c r="G19" s="84"/>
      <c r="H19" s="84"/>
      <c r="I19" s="84"/>
      <c r="J19" s="84"/>
      <c r="K19" s="84"/>
      <c r="L19" s="59"/>
      <c r="M19" s="59"/>
    </row>
    <row r="20" spans="1:13" s="1" customFormat="1" ht="254.25" customHeight="1">
      <c r="A20" s="3" t="s">
        <v>71</v>
      </c>
      <c r="B20" s="43">
        <v>45161</v>
      </c>
      <c r="C20" s="44" t="s">
        <v>72</v>
      </c>
      <c r="D20" s="44" t="s">
        <v>73</v>
      </c>
      <c r="E20" s="53">
        <v>5000</v>
      </c>
      <c r="F20" s="14" t="s">
        <v>82</v>
      </c>
      <c r="G20" s="15">
        <v>1500</v>
      </c>
      <c r="H20" s="13" t="s">
        <v>83</v>
      </c>
      <c r="I20" s="3">
        <v>9</v>
      </c>
      <c r="J20" s="15">
        <v>1500</v>
      </c>
      <c r="K20" s="41" t="s">
        <v>85</v>
      </c>
      <c r="L20" s="57"/>
      <c r="M20" s="57"/>
    </row>
    <row r="21" spans="1:13" s="1" customFormat="1" ht="197.25" customHeight="1">
      <c r="A21" s="3" t="s">
        <v>74</v>
      </c>
      <c r="B21" s="43">
        <v>45162</v>
      </c>
      <c r="C21" s="44" t="s">
        <v>11</v>
      </c>
      <c r="D21" s="44" t="s">
        <v>75</v>
      </c>
      <c r="E21" s="53">
        <v>7480</v>
      </c>
      <c r="F21" s="14" t="s">
        <v>76</v>
      </c>
      <c r="G21" s="15">
        <v>2080</v>
      </c>
      <c r="H21" s="13" t="s">
        <v>80</v>
      </c>
      <c r="I21" s="3">
        <v>8</v>
      </c>
      <c r="J21" s="15">
        <v>2080</v>
      </c>
      <c r="K21" s="41" t="s">
        <v>86</v>
      </c>
      <c r="L21" s="57"/>
      <c r="M21" s="57"/>
    </row>
    <row r="22" spans="1:13" s="1" customFormat="1" ht="163.5" customHeight="1">
      <c r="A22" s="3" t="s">
        <v>79</v>
      </c>
      <c r="B22" s="43">
        <v>45162</v>
      </c>
      <c r="C22" s="44" t="s">
        <v>12</v>
      </c>
      <c r="D22" s="44" t="s">
        <v>77</v>
      </c>
      <c r="E22" s="53">
        <v>6428</v>
      </c>
      <c r="F22" s="14" t="s">
        <v>78</v>
      </c>
      <c r="G22" s="15">
        <v>1928</v>
      </c>
      <c r="H22" s="13" t="s">
        <v>84</v>
      </c>
      <c r="I22" s="3">
        <v>8</v>
      </c>
      <c r="J22" s="15">
        <v>1928</v>
      </c>
      <c r="K22" s="41" t="s">
        <v>87</v>
      </c>
      <c r="L22" s="57"/>
      <c r="M22" s="57"/>
    </row>
    <row r="23" spans="1:13" s="1" customFormat="1" ht="39.75" customHeight="1">
      <c r="A23" s="36"/>
      <c r="B23" s="37"/>
      <c r="C23" s="44"/>
      <c r="D23" s="44"/>
      <c r="E23" s="53">
        <f>SUM(E20:E22)</f>
        <v>18908</v>
      </c>
      <c r="F23" s="14"/>
      <c r="G23" s="53">
        <f>SUM(G20:G22)</f>
        <v>5508</v>
      </c>
      <c r="H23" s="13"/>
      <c r="I23" s="3"/>
      <c r="J23" s="53">
        <f>SUM(J20:J22)</f>
        <v>5508</v>
      </c>
      <c r="K23" s="41"/>
      <c r="L23" s="57"/>
      <c r="M23" s="57"/>
    </row>
    <row r="24" spans="1:13" s="1" customFormat="1" ht="31.5" customHeight="1">
      <c r="A24" s="8"/>
      <c r="B24" s="8"/>
      <c r="C24" s="11" t="s">
        <v>7</v>
      </c>
      <c r="D24" s="4"/>
      <c r="E24" s="31">
        <f>E11+E23+E18</f>
        <v>100273</v>
      </c>
      <c r="F24" s="32"/>
      <c r="G24" s="40">
        <f>G11+G18</f>
        <v>16052</v>
      </c>
      <c r="H24" s="31"/>
      <c r="I24" s="33"/>
      <c r="J24" s="31">
        <f>J11+J23+J18</f>
        <v>21388</v>
      </c>
      <c r="K24" s="35"/>
      <c r="L24" s="60"/>
      <c r="M24" s="60"/>
    </row>
    <row r="25" spans="1:10" s="1" customFormat="1" ht="16.5" customHeight="1">
      <c r="A25" s="8"/>
      <c r="B25" s="28"/>
      <c r="C25" s="21"/>
      <c r="D25" s="22"/>
      <c r="E25" s="9"/>
      <c r="F25" s="23"/>
      <c r="G25" s="24"/>
      <c r="H25" s="9"/>
      <c r="I25" s="5"/>
      <c r="J25" s="12"/>
    </row>
    <row r="26" spans="1:10" s="1" customFormat="1" ht="21" customHeight="1">
      <c r="A26" s="25"/>
      <c r="B26" s="29"/>
      <c r="C26" s="77" t="s">
        <v>35</v>
      </c>
      <c r="D26" s="78"/>
      <c r="E26" s="78"/>
      <c r="F26" s="78"/>
      <c r="G26" s="26" t="s">
        <v>81</v>
      </c>
      <c r="H26" s="30">
        <f>50000-J24</f>
        <v>28612</v>
      </c>
      <c r="I26" s="27"/>
      <c r="J26" s="7"/>
    </row>
    <row r="27" spans="1:10" ht="15.75">
      <c r="A27" s="19"/>
      <c r="B27" s="19"/>
      <c r="C27" s="76"/>
      <c r="D27" s="76"/>
      <c r="E27" s="76"/>
      <c r="F27" s="76"/>
      <c r="I27" s="20"/>
      <c r="J27" s="20"/>
    </row>
    <row r="28" spans="3:8" ht="15.75">
      <c r="C28" s="16"/>
      <c r="D28" s="17"/>
      <c r="E28" s="17"/>
      <c r="F28" s="18"/>
      <c r="G28" s="9"/>
      <c r="H28" s="9"/>
    </row>
    <row r="29" spans="3:8" ht="50.25" customHeight="1">
      <c r="C29" s="9"/>
      <c r="D29" s="9"/>
      <c r="E29" s="9"/>
      <c r="F29" s="9"/>
      <c r="G29" s="9"/>
      <c r="H29" s="9"/>
    </row>
    <row r="30" spans="3:8" ht="22.5" customHeight="1">
      <c r="C30" s="9"/>
      <c r="D30" s="9"/>
      <c r="E30" s="9"/>
      <c r="F30" s="9"/>
      <c r="G30" s="9"/>
      <c r="H30" s="9"/>
    </row>
    <row r="31" spans="3:8" ht="15">
      <c r="C31" s="9"/>
      <c r="D31" s="9"/>
      <c r="E31" s="9"/>
      <c r="F31" s="9"/>
      <c r="G31" s="9"/>
      <c r="H31" s="9"/>
    </row>
    <row r="32" spans="3:8" ht="15">
      <c r="C32" s="9"/>
      <c r="D32" s="9"/>
      <c r="E32" s="9"/>
      <c r="F32" s="9"/>
      <c r="G32" s="9"/>
      <c r="H32" s="9"/>
    </row>
  </sheetData>
  <sheetProtection/>
  <mergeCells count="8">
    <mergeCell ref="A2:H2"/>
    <mergeCell ref="H1:J1"/>
    <mergeCell ref="C27:F27"/>
    <mergeCell ref="C26:F26"/>
    <mergeCell ref="A5:K5"/>
    <mergeCell ref="A11:D11"/>
    <mergeCell ref="A12:K12"/>
    <mergeCell ref="A19:K19"/>
  </mergeCells>
  <printOptions horizontalCentered="1"/>
  <pageMargins left="0.9448818897637796" right="0.35433070866141736" top="0.5905511811023623" bottom="0.5905511811023623" header="0.31496062992125984" footer="0.31496062992125984"/>
  <pageSetup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Verslas</dc:creator>
  <cp:keywords/>
  <dc:description/>
  <cp:lastModifiedBy>UserRS</cp:lastModifiedBy>
  <cp:lastPrinted>2023-03-14T09:08:18Z</cp:lastPrinted>
  <dcterms:created xsi:type="dcterms:W3CDTF">2008-01-29T06:42:04Z</dcterms:created>
  <dcterms:modified xsi:type="dcterms:W3CDTF">2023-09-07T08:28:47Z</dcterms:modified>
  <cp:category/>
  <cp:version/>
  <cp:contentType/>
  <cp:contentStatus/>
</cp:coreProperties>
</file>